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KIOSCO" sheetId="1" r:id="rId4"/>
    <sheet state="hidden" name="CHABLE" sheetId="2" r:id="rId5"/>
    <sheet state="hidden" name="MIA TULUM" sheetId="3" r:id="rId6"/>
    <sheet state="hidden" name="AMIGOS DEL MAIZ " sheetId="4" r:id="rId7"/>
    <sheet state="hidden" name="AMIGOS DEL MAIZ 2" sheetId="5" r:id="rId8"/>
    <sheet state="hidden" name="FIN DE AÑO SUREÑO" sheetId="6" r:id="rId9"/>
    <sheet state="hidden" name="CHICHI SUAREZ" sheetId="7" r:id="rId10"/>
    <sheet state="visible" name="CANAPES ALTOZANO" sheetId="8" r:id="rId11"/>
    <sheet state="hidden" name="CENA POR AMOR AL PRODUCCTO" sheetId="9" r:id="rId12"/>
    <sheet state="hidden" name="COSTO CANAPES INAUGURACION " sheetId="10" r:id="rId13"/>
    <sheet state="hidden" name="PEDIDO SIBARITA" sheetId="11" r:id="rId14"/>
    <sheet state="hidden" name="COSTO TOTAL POR AMOR AL PRODUCT" sheetId="12" r:id="rId15"/>
    <sheet state="hidden" name="HOLOCH 30 AGOSTO" sheetId="13" r:id="rId16"/>
    <sheet state="hidden" name="15 Y 16 DE SEP" sheetId="14" r:id="rId17"/>
    <sheet state="hidden" name="Copia de 15 Y 16 DE SEP" sheetId="15" r:id="rId18"/>
    <sheet state="hidden" name="SERGIO" sheetId="16" r:id="rId19"/>
    <sheet state="hidden" name="ETEREO 31 DE AGOSTO" sheetId="17" r:id="rId20"/>
    <sheet state="hidden" name="AMARANTA" sheetId="18" r:id="rId21"/>
    <sheet state="visible" name="TUNA BLANCA" sheetId="19" r:id="rId22"/>
    <sheet state="visible" name="Copia de TUNA BLANCA" sheetId="20" r:id="rId23"/>
    <sheet state="visible" name="PRUEBA" sheetId="21" r:id="rId24"/>
    <sheet state="visible" name="ANIMAS DEL SUR 02" sheetId="22" r:id="rId25"/>
    <sheet state="visible" name="ANIMAS DEL SUR 05" sheetId="23" r:id="rId26"/>
    <sheet state="hidden" name="TBCW" sheetId="24" r:id="rId27"/>
    <sheet state="visible" name="PESO POR RECETAS" sheetId="25" r:id="rId28"/>
    <sheet state="visible" name="PESO REL X PLATO" sheetId="26" r:id="rId29"/>
    <sheet state="visible" name="TBCW PESO POR RECETA" sheetId="27" r:id="rId30"/>
    <sheet state="visible" name="Hoja 13" sheetId="28" r:id="rId31"/>
    <sheet state="hidden" name="MICAELA" sheetId="29" r:id="rId32"/>
    <sheet state="hidden" name="ETEREO 2 DE SEP " sheetId="30" r:id="rId33"/>
    <sheet state="hidden" name="Hoja 8" sheetId="31" r:id="rId34"/>
    <sheet state="hidden" name="LISTA DE PRODUCCION " sheetId="32" r:id="rId35"/>
  </sheets>
  <definedNames/>
  <calcPr/>
  <extLst>
    <ext uri="GoogleSheetsCustomDataVersion2">
      <go:sheetsCustomData xmlns:go="http://customooxmlschemas.google.com/" r:id="rId36" roundtripDataChecksum="Khn4GwRynrlU91CJXh79MoARRX8UQnmekVBa7zJ5z/E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7">
      <text>
        <t xml:space="preserve">======
ID#AAAA5Bq0bpo
Yesenia Marin    (2023-09-09 03:48:51)
180</t>
      </text>
    </comment>
  </commentList>
  <extLst>
    <ext uri="GoogleSheetsCustomDataVersion2">
      <go:sheetsCustomData xmlns:go="http://customooxmlschemas.google.com/" r:id="rId1" roundtripDataSignature="AMtx7mhYFJ9qU0uyDr2yIDvJYYuzL/s4y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0">
      <text>
        <t xml:space="preserve">======
ID#AAAA4M9Prf4
Yesenia Marin    (2023-09-14 04:28:04)
SE VA A COMPRAR UNA BOTELLA ENTERA, YA QUE NO NOS VENDEN MEDIA</t>
      </text>
    </comment>
    <comment authorId="0" ref="C48">
      <text>
        <t xml:space="preserve">======
ID#AAAA4M9Prfs
Yesenia Marin    (2023-09-14 04:21:22)
LA MITAD ES PARA EL EVENTO Y LA OTRA MITAD SE QUEDA EN LA MATA, YA QUE NO SE PUEDE PEDIR MEDIA CAJA</t>
      </text>
    </comment>
  </commentList>
  <extLst>
    <ext uri="GoogleSheetsCustomDataVersion2">
      <go:sheetsCustomData xmlns:go="http://customooxmlschemas.google.com/" r:id="rId1" roundtripDataSignature="AMtx7mi09M4fN1+stHf0Nle8DP+37AfupQ=="/>
    </ext>
  </extLst>
</comments>
</file>

<file path=xl/sharedStrings.xml><?xml version="1.0" encoding="utf-8"?>
<sst xmlns="http://schemas.openxmlformats.org/spreadsheetml/2006/main" count="4299" uniqueCount="1053">
  <si>
    <t xml:space="preserve">EVENTO KIOSCO VERDE CANCUN </t>
  </si>
  <si>
    <t xml:space="preserve">ARTICULO </t>
  </si>
  <si>
    <t xml:space="preserve">CANTIDADES </t>
  </si>
  <si>
    <t>UNIDAD</t>
  </si>
  <si>
    <t xml:space="preserve">PRECIO NETO </t>
  </si>
  <si>
    <t>TOTAL</t>
  </si>
  <si>
    <t>PULPO</t>
  </si>
  <si>
    <t>KG</t>
  </si>
  <si>
    <t>PEPINO PERSA</t>
  </si>
  <si>
    <t xml:space="preserve">CEBOLLA MORADA </t>
  </si>
  <si>
    <t xml:space="preserve">ELOTES </t>
  </si>
  <si>
    <t>PZ</t>
  </si>
  <si>
    <t>CILATRO CRIOLLO</t>
  </si>
  <si>
    <t>ACEITE DE OLIVA</t>
  </si>
  <si>
    <t xml:space="preserve">AJO ITALIANO </t>
  </si>
  <si>
    <t>SOYA</t>
  </si>
  <si>
    <t>LT</t>
  </si>
  <si>
    <t xml:space="preserve">NARANJA DULCE </t>
  </si>
  <si>
    <t xml:space="preserve">LIMON VERDE </t>
  </si>
  <si>
    <t xml:space="preserve">CHILE DE ARBOL SECO </t>
  </si>
  <si>
    <t xml:space="preserve">CAMARON SECO </t>
  </si>
  <si>
    <t xml:space="preserve">AGUACATE HASS </t>
  </si>
  <si>
    <t xml:space="preserve">CHILE GUAJILLO </t>
  </si>
  <si>
    <t>MIEL DE AGAVE</t>
  </si>
  <si>
    <t xml:space="preserve">OREGANO </t>
  </si>
  <si>
    <t xml:space="preserve">ACEITE DE MAIZ </t>
  </si>
  <si>
    <t xml:space="preserve">CEBOLLA BLANCA </t>
  </si>
  <si>
    <t xml:space="preserve">JITOMATE </t>
  </si>
  <si>
    <t>MASA DE MAIZ</t>
  </si>
  <si>
    <t>MANDARINA</t>
  </si>
  <si>
    <t>AZUCAR</t>
  </si>
  <si>
    <t>GARVANZO</t>
  </si>
  <si>
    <t>POX JUAN CHAMU 2 LT.</t>
  </si>
  <si>
    <t>BOT.</t>
  </si>
  <si>
    <t>MENU CHABLE  50 PAX        27 DE MAYO 2022</t>
  </si>
  <si>
    <t xml:space="preserve">Infladita de maiz  tartar y pate de kampachi y  aguacate tatemado </t>
  </si>
  <si>
    <t xml:space="preserve">Tostada de hoja de agucate con pulpo negrito asado, papas al mojo de ajo y cebollitas en escabeche </t>
  </si>
  <si>
    <t xml:space="preserve">Tamal colado a la braza con short ribs al pib, cebollas asadas y trufa fresca </t>
  </si>
  <si>
    <t xml:space="preserve">Financiere de cacao de  chetumal, nib garapiñados, helado de elote y teja de almendra </t>
  </si>
  <si>
    <t>EVENTO CHABLE</t>
  </si>
  <si>
    <t>INGREDIESTE</t>
  </si>
  <si>
    <t>CANTIDAD</t>
  </si>
  <si>
    <t xml:space="preserve">MEDIDA </t>
  </si>
  <si>
    <t>PRECIO UNITARIO</t>
  </si>
  <si>
    <t xml:space="preserve">HUEVO </t>
  </si>
  <si>
    <t xml:space="preserve">ACEITE  DE CANOLA </t>
  </si>
  <si>
    <t xml:space="preserve">ACEITE DE OLIVA </t>
  </si>
  <si>
    <t>ACEITE DE TRUFA</t>
  </si>
  <si>
    <t>AGUA MINERAL</t>
  </si>
  <si>
    <t>TRUFA FRESCA</t>
  </si>
  <si>
    <t>VINAGRE BLANCO</t>
  </si>
  <si>
    <t xml:space="preserve">VINO TINTO </t>
  </si>
  <si>
    <t xml:space="preserve">PASTA DE TOMATE </t>
  </si>
  <si>
    <t xml:space="preserve">AZUCAR </t>
  </si>
  <si>
    <t>AJO</t>
  </si>
  <si>
    <t xml:space="preserve">AMARANTO </t>
  </si>
  <si>
    <t xml:space="preserve">MAICENA </t>
  </si>
  <si>
    <t>BRANDY</t>
  </si>
  <si>
    <t>CHILE GUAJILLO</t>
  </si>
  <si>
    <t>CHOCOLATE SICAO 70%</t>
  </si>
  <si>
    <t>GRANO DE CACAO</t>
  </si>
  <si>
    <t xml:space="preserve">PIMIENTA </t>
  </si>
  <si>
    <t xml:space="preserve">RECADO NEGRO </t>
  </si>
  <si>
    <t xml:space="preserve">SAL </t>
  </si>
  <si>
    <t xml:space="preserve">BETABEL </t>
  </si>
  <si>
    <t>CEBOLLA</t>
  </si>
  <si>
    <t>CEBOLLA CAMBRAY</t>
  </si>
  <si>
    <t xml:space="preserve">AGUACATE </t>
  </si>
  <si>
    <t>APIO</t>
  </si>
  <si>
    <t xml:space="preserve">CILANTRO </t>
  </si>
  <si>
    <t xml:space="preserve">HOJA DE AGUACATE </t>
  </si>
  <si>
    <t xml:space="preserve">HOJA DE PLATANO </t>
  </si>
  <si>
    <t xml:space="preserve">HOJA DE TOTOMOXTLE </t>
  </si>
  <si>
    <t>PAQ.</t>
  </si>
  <si>
    <t>LAUREL</t>
  </si>
  <si>
    <t>PAPA</t>
  </si>
  <si>
    <t>PEREJIL</t>
  </si>
  <si>
    <t xml:space="preserve">TOMILLO </t>
  </si>
  <si>
    <t xml:space="preserve">ZANAHORIA </t>
  </si>
  <si>
    <t xml:space="preserve">PORO </t>
  </si>
  <si>
    <t xml:space="preserve">MANTECA </t>
  </si>
  <si>
    <t>MANTEQUILLA</t>
  </si>
  <si>
    <t>LECHE DE SOYA</t>
  </si>
  <si>
    <t xml:space="preserve">HELADO DE ELOTE </t>
  </si>
  <si>
    <t xml:space="preserve">HUESO DE RES </t>
  </si>
  <si>
    <t xml:space="preserve">LONGANIZA DE VALLADOLIT </t>
  </si>
  <si>
    <t>SHORT RIB</t>
  </si>
  <si>
    <t xml:space="preserve">KAMPACHI </t>
  </si>
  <si>
    <t>PATA DE RES</t>
  </si>
  <si>
    <t>RABO DE RES</t>
  </si>
  <si>
    <t xml:space="preserve">TOTAL </t>
  </si>
  <si>
    <t xml:space="preserve">MENÚ MIA TULUM 50 PAX 7/8 DE OCTUBRE </t>
  </si>
  <si>
    <t>Buñuelo de hoja de aguacate con carpaccio de venado, alioli de chile xcatic y mignonette de rabano</t>
  </si>
  <si>
    <t>Ceviche de pulpo del puerto de San Felipe con leche de tigre de naranja agria  y pepino blanco</t>
  </si>
  <si>
    <t xml:space="preserve">Zanahorias a la leña con dip de queso de cabra de Sucila  y pepitas  garapiñadas con recado negro </t>
  </si>
  <si>
    <t xml:space="preserve">Cerdo pelon de Tizimin con pure de platano macho y pure de camote tatemado </t>
  </si>
  <si>
    <t xml:space="preserve"> Mouse de saramuyo con  gel de huaya y merengue de lima yucateca </t>
  </si>
  <si>
    <t xml:space="preserve">                  COCTELES </t>
  </si>
  <si>
    <t>Mezcal, piña, oregano,miel de agave</t>
  </si>
  <si>
    <t xml:space="preserve">EVENTO MIA TULUM </t>
  </si>
  <si>
    <t xml:space="preserve">ALIMENTOS </t>
  </si>
  <si>
    <t>kg</t>
  </si>
  <si>
    <t>AMARANTO</t>
  </si>
  <si>
    <t>AGUA MINERAL BOTELLA DE .296 ML</t>
  </si>
  <si>
    <t>Pz.</t>
  </si>
  <si>
    <t xml:space="preserve">SALSA DE SOYA </t>
  </si>
  <si>
    <t>Lt.</t>
  </si>
  <si>
    <t xml:space="preserve">LAMINAS DE GRENETINA </t>
  </si>
  <si>
    <t>RECADO BLANCO</t>
  </si>
  <si>
    <t>CAMARON SECO</t>
  </si>
  <si>
    <t>ACEITE DE CANOLA</t>
  </si>
  <si>
    <t>SAL FINA  1KG</t>
  </si>
  <si>
    <t xml:space="preserve">AJO </t>
  </si>
  <si>
    <t>ACEITE VERDE GARY</t>
  </si>
  <si>
    <t>PIMIENTA</t>
  </si>
  <si>
    <t>PEPITA PELADA</t>
  </si>
  <si>
    <t xml:space="preserve">AGUA </t>
  </si>
  <si>
    <t>PIMIENTA GORDA</t>
  </si>
  <si>
    <t>VINO TINTO</t>
  </si>
  <si>
    <t xml:space="preserve">MIEL DE AGAVE </t>
  </si>
  <si>
    <t xml:space="preserve">CARDAMOMO EN POLVO </t>
  </si>
  <si>
    <t xml:space="preserve">MANTEQUILLA GLORIA  </t>
  </si>
  <si>
    <t xml:space="preserve">CREMA LINCONT </t>
  </si>
  <si>
    <t>QUESO DE CABRA</t>
  </si>
  <si>
    <t>CHILE XCATIC</t>
  </si>
  <si>
    <t xml:space="preserve">RABANO </t>
  </si>
  <si>
    <t xml:space="preserve">LIMON AMARILLO </t>
  </si>
  <si>
    <t xml:space="preserve">CEBOLLIN </t>
  </si>
  <si>
    <t xml:space="preserve">CEBOLLA CAMBRAY </t>
  </si>
  <si>
    <t>HOJA DE AGUACATE GRANDE</t>
  </si>
  <si>
    <t xml:space="preserve">LIMA </t>
  </si>
  <si>
    <t>SARAMUYO</t>
  </si>
  <si>
    <t>CEBOLLA MORADA</t>
  </si>
  <si>
    <t>PEPINO BLANCO</t>
  </si>
  <si>
    <t>LIMON VERDE SIN SEMILLA</t>
  </si>
  <si>
    <t>AGUACATE HASS</t>
  </si>
  <si>
    <t>NARANJA AGRIA</t>
  </si>
  <si>
    <t xml:space="preserve">ZANAHORIAS </t>
  </si>
  <si>
    <t>HOJAS DE QUINTONIL</t>
  </si>
  <si>
    <t xml:space="preserve">HOJAS DE CIRUELA </t>
  </si>
  <si>
    <t>CEBOLLA BLANCA</t>
  </si>
  <si>
    <t>PAPA BLANCA</t>
  </si>
  <si>
    <t>CAMOTE LOCAL</t>
  </si>
  <si>
    <t>PLATANO MACHO</t>
  </si>
  <si>
    <t>HOJAS DE QUINTONIL GRANDE</t>
  </si>
  <si>
    <t xml:space="preserve">MUSLOS DE POLLO </t>
  </si>
  <si>
    <t xml:space="preserve">VENADO PULPA </t>
  </si>
  <si>
    <t>LECHON</t>
  </si>
  <si>
    <t xml:space="preserve">ACEITE DE TRUFA </t>
  </si>
  <si>
    <t xml:space="preserve">TOTAL ALIMENTOS </t>
  </si>
  <si>
    <t xml:space="preserve">BEBIDAS </t>
  </si>
  <si>
    <t xml:space="preserve">PIÑA MIEL </t>
  </si>
  <si>
    <t>kg.</t>
  </si>
  <si>
    <t>OREGANO YUCATECO</t>
  </si>
  <si>
    <t xml:space="preserve">MEZCAL </t>
  </si>
  <si>
    <t>bot.</t>
  </si>
  <si>
    <t>JUGO DE LIMON</t>
  </si>
  <si>
    <t>SAL MALDON</t>
  </si>
  <si>
    <t xml:space="preserve">TOTAL BEBIDAS </t>
  </si>
  <si>
    <t>EVENTO AMIGOS DEL MAIZ 1</t>
  </si>
  <si>
    <t xml:space="preserve">ACEITE VEGETAL </t>
  </si>
  <si>
    <t xml:space="preserve">CATSUP </t>
  </si>
  <si>
    <t xml:space="preserve">CHICHARRON PRENSADO </t>
  </si>
  <si>
    <t xml:space="preserve">CHILE CHIPOTLE </t>
  </si>
  <si>
    <t>EPAZOTE</t>
  </si>
  <si>
    <t>HOJA DE TOTOMOXTLE</t>
  </si>
  <si>
    <t>PAQ</t>
  </si>
  <si>
    <t xml:space="preserve">HOJA DE MOSTAZA </t>
  </si>
  <si>
    <t xml:space="preserve">HOJAS DE MIZUNA </t>
  </si>
  <si>
    <t>LIMON VERDE</t>
  </si>
  <si>
    <t xml:space="preserve">MANTECA DE CERDO </t>
  </si>
  <si>
    <t xml:space="preserve">MIEL </t>
  </si>
  <si>
    <t>NARANJA</t>
  </si>
  <si>
    <t xml:space="preserve">PEPITA PELADA </t>
  </si>
  <si>
    <t xml:space="preserve">RIB EYE </t>
  </si>
  <si>
    <t xml:space="preserve">SAL GRUESA </t>
  </si>
  <si>
    <t xml:space="preserve">SEMILLA DE MOSTAZA </t>
  </si>
  <si>
    <t xml:space="preserve">VINAGRE BLANCO </t>
  </si>
  <si>
    <t>VINAGRE DE JEREZ</t>
  </si>
  <si>
    <t>EVENTO AMIGOS DEL MAIZ 2</t>
  </si>
  <si>
    <t xml:space="preserve">MAYONESA MCMORMICK </t>
  </si>
  <si>
    <t xml:space="preserve">MASECA </t>
  </si>
  <si>
    <t xml:space="preserve">MANTEQUILLA </t>
  </si>
  <si>
    <t>QUESO OAXACA</t>
  </si>
  <si>
    <t>CAMOTE AMARILLO</t>
  </si>
  <si>
    <t>PLATANO MACHO MAD.</t>
  </si>
  <si>
    <t xml:space="preserve">CHILE HABANERO </t>
  </si>
  <si>
    <t xml:space="preserve">COL MORADA </t>
  </si>
  <si>
    <t xml:space="preserve">FRIJOL NEGRO </t>
  </si>
  <si>
    <t xml:space="preserve">PAPA BLANCA </t>
  </si>
  <si>
    <t xml:space="preserve">CEBOLLABLANCA </t>
  </si>
  <si>
    <t xml:space="preserve">PEPINO VERDE </t>
  </si>
  <si>
    <t xml:space="preserve">ENELDO </t>
  </si>
  <si>
    <t xml:space="preserve">JICAMA </t>
  </si>
  <si>
    <t xml:space="preserve">GUAYABA </t>
  </si>
  <si>
    <t>BROCOLI</t>
  </si>
  <si>
    <t xml:space="preserve">JITOMATE GUAJE </t>
  </si>
  <si>
    <t xml:space="preserve">MOLE </t>
  </si>
  <si>
    <t xml:space="preserve">TLAYUDAS </t>
  </si>
  <si>
    <t xml:space="preserve">RUMCHATA </t>
  </si>
  <si>
    <t xml:space="preserve">FLORES </t>
  </si>
  <si>
    <t xml:space="preserve">RABANO SANDIA </t>
  </si>
  <si>
    <t>TOMATE CHERRY</t>
  </si>
  <si>
    <t xml:space="preserve">ACEITE DE CANOLA </t>
  </si>
  <si>
    <t xml:space="preserve">QUESO CREMA </t>
  </si>
  <si>
    <t>POX JUAN DEL CAMPO CEREMONIAL</t>
  </si>
  <si>
    <t>1,2</t>
  </si>
  <si>
    <t>$540,00</t>
  </si>
  <si>
    <t>MEZCAL BICUIXE LULA</t>
  </si>
  <si>
    <t>$0,00</t>
  </si>
  <si>
    <t>KG.</t>
  </si>
  <si>
    <t>$22,00</t>
  </si>
  <si>
    <t>$20,00</t>
  </si>
  <si>
    <t>FALERNUM</t>
  </si>
  <si>
    <t>0,8</t>
  </si>
  <si>
    <t>LT.</t>
  </si>
  <si>
    <t>$124,00</t>
  </si>
  <si>
    <t>VINO ESPUMOSO</t>
  </si>
  <si>
    <t>$226,80</t>
  </si>
  <si>
    <t xml:space="preserve">CENA MARIDAJE SIBARITA </t>
  </si>
  <si>
    <r>
      <rPr>
        <rFont val="Calibri"/>
        <b/>
        <color theme="1"/>
        <sz val="14.0"/>
      </rPr>
      <t>CENA FIN DE AÑO SUREÑO</t>
    </r>
    <r>
      <rPr>
        <rFont val="Calibri"/>
        <b/>
        <color theme="1"/>
        <sz val="12.0"/>
      </rPr>
      <t xml:space="preserve"> </t>
    </r>
  </si>
  <si>
    <t xml:space="preserve">ANTIOXIDANTE </t>
  </si>
  <si>
    <t>ACEITE</t>
  </si>
  <si>
    <t>ACEITUNA NEGRA</t>
  </si>
  <si>
    <t xml:space="preserve">AGAR AGAR </t>
  </si>
  <si>
    <t>AGUA MINERAL .230ML</t>
  </si>
  <si>
    <t>ALCAPARRAS</t>
  </si>
  <si>
    <t>AZUCAR GLASS</t>
  </si>
  <si>
    <t xml:space="preserve">CHILE ANCHO </t>
  </si>
  <si>
    <t>CHILE DE ARBOL</t>
  </si>
  <si>
    <t xml:space="preserve">FRASCO SALSA TRUFATA </t>
  </si>
  <si>
    <t>ANCHOAS</t>
  </si>
  <si>
    <t xml:space="preserve">GOMA XANTANA </t>
  </si>
  <si>
    <t>MAYONEZA</t>
  </si>
  <si>
    <t xml:space="preserve">MOSTAZA DIGION </t>
  </si>
  <si>
    <t>ML</t>
  </si>
  <si>
    <t>OREGANO SECO</t>
  </si>
  <si>
    <t>PALILLOS PARA BROCHETAS  30CM 200PZ</t>
  </si>
  <si>
    <t xml:space="preserve">PANKO </t>
  </si>
  <si>
    <t>PASTA MISO</t>
  </si>
  <si>
    <t xml:space="preserve">PISTACHE </t>
  </si>
  <si>
    <t xml:space="preserve">RECADO BLANCO </t>
  </si>
  <si>
    <t xml:space="preserve">SAL DE MAR </t>
  </si>
  <si>
    <t xml:space="preserve">SEMILLA DE AXIOTE </t>
  </si>
  <si>
    <t>GR</t>
  </si>
  <si>
    <t xml:space="preserve">APIO </t>
  </si>
  <si>
    <t xml:space="preserve">BERENJENA </t>
  </si>
  <si>
    <t>CALABAZA LOCAL</t>
  </si>
  <si>
    <t xml:space="preserve">CEBOLLA </t>
  </si>
  <si>
    <t xml:space="preserve">CHAYA </t>
  </si>
  <si>
    <t>CHILE XACTIC</t>
  </si>
  <si>
    <t xml:space="preserve">CHINA LIMA </t>
  </si>
  <si>
    <t xml:space="preserve">CILANTRO CRIOLLO </t>
  </si>
  <si>
    <t>MAN</t>
  </si>
  <si>
    <t xml:space="preserve">FLORES COMESTIBLES  PENSAMIENTOS </t>
  </si>
  <si>
    <t>HOJAS DE AGUACATE HASS</t>
  </si>
  <si>
    <t>MANJ.</t>
  </si>
  <si>
    <t>HOJAS DE MOSTAZA</t>
  </si>
  <si>
    <t>ARUGULA  BABY</t>
  </si>
  <si>
    <t>LIMA</t>
  </si>
  <si>
    <t xml:space="preserve">YUCA </t>
  </si>
  <si>
    <t xml:space="preserve">MAIZ TIERNO </t>
  </si>
  <si>
    <t xml:space="preserve">MALANGA </t>
  </si>
  <si>
    <t xml:space="preserve">MENTA </t>
  </si>
  <si>
    <t xml:space="preserve">MIZUNA </t>
  </si>
  <si>
    <t xml:space="preserve">ROMERO </t>
  </si>
  <si>
    <t xml:space="preserve">UVAS VERDES SIN SEMILLA </t>
  </si>
  <si>
    <t>ZANAHORIA</t>
  </si>
  <si>
    <t>CREMA LYNCOTT</t>
  </si>
  <si>
    <t xml:space="preserve">QUESO FRESCO </t>
  </si>
  <si>
    <t xml:space="preserve">QUESO DE CABRA </t>
  </si>
  <si>
    <t xml:space="preserve">QUESO GOUDA REBANADO </t>
  </si>
  <si>
    <t xml:space="preserve">HELADO DE GUAYABA </t>
  </si>
  <si>
    <t xml:space="preserve">MASA </t>
  </si>
  <si>
    <t>TOCINO</t>
  </si>
  <si>
    <t xml:space="preserve">CAMARON PACOTILLA </t>
  </si>
  <si>
    <t xml:space="preserve">CARNE AHUMADA </t>
  </si>
  <si>
    <t xml:space="preserve">CODILLO DE CERDO </t>
  </si>
  <si>
    <t>GALLIPAVA</t>
  </si>
  <si>
    <t xml:space="preserve">POLLO ENTERO </t>
  </si>
  <si>
    <t xml:space="preserve">LECHON </t>
  </si>
  <si>
    <t>LONGANIZA DE VALLADOLID</t>
  </si>
  <si>
    <t xml:space="preserve">PATA DE RES </t>
  </si>
  <si>
    <t xml:space="preserve">RABO DE RES </t>
  </si>
  <si>
    <t xml:space="preserve">ROBALO  FRESCO </t>
  </si>
  <si>
    <t xml:space="preserve">CURVINA </t>
  </si>
  <si>
    <t xml:space="preserve">FILETE DE VENADO </t>
  </si>
  <si>
    <t xml:space="preserve">CABEZA DE CERDO </t>
  </si>
  <si>
    <t xml:space="preserve">SHORT RIB CON HUESO </t>
  </si>
  <si>
    <t xml:space="preserve">SUMINISTROS </t>
  </si>
  <si>
    <t>LITREROS</t>
  </si>
  <si>
    <t>MEDIOS</t>
  </si>
  <si>
    <t>CUARTOS</t>
  </si>
  <si>
    <t xml:space="preserve">TAPAS DE CONTENEDORES </t>
  </si>
  <si>
    <t xml:space="preserve">PAPEL ALUMINIO </t>
  </si>
  <si>
    <t xml:space="preserve">PAPEL ENCERADO </t>
  </si>
  <si>
    <t xml:space="preserve">GUANTES DE LATEX NEGROS </t>
  </si>
  <si>
    <t>CAJ</t>
  </si>
  <si>
    <t xml:space="preserve">VITAFIL </t>
  </si>
  <si>
    <t>VASO TERMICO (25 PZ)</t>
  </si>
  <si>
    <t>VASO DESECHABLE</t>
  </si>
  <si>
    <t>SPLENDA SOBRE</t>
  </si>
  <si>
    <t xml:space="preserve">AZUCAR EN SOBRE </t>
  </si>
  <si>
    <t xml:space="preserve">BOLSAS DE ALTO VACIO </t>
  </si>
  <si>
    <t xml:space="preserve">SOBRES DE TE </t>
  </si>
  <si>
    <t xml:space="preserve">ESCOBAS </t>
  </si>
  <si>
    <t xml:space="preserve">RECOGEDOR </t>
  </si>
  <si>
    <t>TRAPIADORES</t>
  </si>
  <si>
    <t xml:space="preserve">JALADOR </t>
  </si>
  <si>
    <t>CUBETAS</t>
  </si>
  <si>
    <t>TRAPOS DE MICROFIBRA 36PZ</t>
  </si>
  <si>
    <t xml:space="preserve">JALADOR DE MANO </t>
  </si>
  <si>
    <t xml:space="preserve">FIFRAS DE ALAMBRE </t>
  </si>
  <si>
    <t>FIBRAS BLANCAS</t>
  </si>
  <si>
    <t xml:space="preserve">CUÑAS </t>
  </si>
  <si>
    <t xml:space="preserve">CEPILLO PARA PISO </t>
  </si>
  <si>
    <t>ENCENDEDOR</t>
  </si>
  <si>
    <t>CINTA PARA FECHAR</t>
  </si>
  <si>
    <t xml:space="preserve">PLUMONES </t>
  </si>
  <si>
    <t xml:space="preserve">MALLAS PARA CABELLO </t>
  </si>
  <si>
    <t xml:space="preserve">CENA UNIDAS POR LA COCINA </t>
  </si>
  <si>
    <t xml:space="preserve">MOUS DE GUANABANA, GELLY HUAYA Y MARACUYA, MERENGUE DE LIMA </t>
  </si>
  <si>
    <t>CREMA LYNCOTH</t>
  </si>
  <si>
    <t xml:space="preserve">LECHE ENTERA LALA </t>
  </si>
  <si>
    <t>QUESO CREMA PHILADELPHIA</t>
  </si>
  <si>
    <t>COCOA EN POLVO</t>
  </si>
  <si>
    <t>AGAR AGAR</t>
  </si>
  <si>
    <t>GOMA XANTANA</t>
  </si>
  <si>
    <t>HUEVO</t>
  </si>
  <si>
    <t xml:space="preserve">AZUCAR ESTANDAR </t>
  </si>
  <si>
    <t>PULPA DE MARACUYA</t>
  </si>
  <si>
    <t>PULPA DE GUANABANA</t>
  </si>
  <si>
    <t>GUAYA</t>
  </si>
  <si>
    <t xml:space="preserve">HOJAS DE PINO DECORACION </t>
  </si>
  <si>
    <t>PAPEL DE COCINA CAJA 6PZ</t>
  </si>
  <si>
    <t>BOCADILLOS ALTOZANO</t>
  </si>
  <si>
    <t>FLAUTA DE CAMARON, GEL DE CHILPACHOLE, REMOULADE DE AXIOTE Y CEBOLLINA</t>
  </si>
  <si>
    <t>CHEESECAKE DE REQUESON TRUFADO</t>
  </si>
  <si>
    <t>MAIZENA PAQ 700GR</t>
  </si>
  <si>
    <t>2</t>
  </si>
  <si>
    <t xml:space="preserve">CAMARON </t>
  </si>
  <si>
    <t>21</t>
  </si>
  <si>
    <t>0.500</t>
  </si>
  <si>
    <t xml:space="preserve"> 1</t>
  </si>
  <si>
    <t xml:space="preserve">POLLO </t>
  </si>
  <si>
    <t>0.3</t>
  </si>
  <si>
    <t>0.2</t>
  </si>
  <si>
    <t>0.15</t>
  </si>
  <si>
    <t>.100</t>
  </si>
  <si>
    <t>LAMINAS DE GRENETINA</t>
  </si>
  <si>
    <t>30</t>
  </si>
  <si>
    <t xml:space="preserve"> </t>
  </si>
  <si>
    <t>SEMILLA DE AXIOTE</t>
  </si>
  <si>
    <t>ACEITE VEGETAL</t>
  </si>
  <si>
    <t>3</t>
  </si>
  <si>
    <t>0.300</t>
  </si>
  <si>
    <t>.150</t>
  </si>
  <si>
    <t>0.03</t>
  </si>
  <si>
    <t>0.5</t>
  </si>
  <si>
    <t>LIMON AMARILLO</t>
  </si>
  <si>
    <t>.600</t>
  </si>
  <si>
    <t>HOJAS DE CHAYA</t>
  </si>
  <si>
    <t xml:space="preserve">SAL FINA </t>
  </si>
  <si>
    <t>1</t>
  </si>
  <si>
    <t>CARBON</t>
  </si>
  <si>
    <t>COST.</t>
  </si>
  <si>
    <t>QUESO PHILADELPHIA  1.900KG</t>
  </si>
  <si>
    <t>5</t>
  </si>
  <si>
    <t>CREMA PARA BATIR</t>
  </si>
  <si>
    <t>5.4</t>
  </si>
  <si>
    <t>2.400</t>
  </si>
  <si>
    <t>70</t>
  </si>
  <si>
    <t>HARINA</t>
  </si>
  <si>
    <t>4</t>
  </si>
  <si>
    <t>BOT</t>
  </si>
  <si>
    <t>PALILLOS DE BROCHETA 50PZ</t>
  </si>
  <si>
    <t>17</t>
  </si>
  <si>
    <t>SALSA TRUFADA  .500GR</t>
  </si>
  <si>
    <t xml:space="preserve">TRUFA FRESCA </t>
  </si>
  <si>
    <t>6</t>
  </si>
  <si>
    <t>20</t>
  </si>
  <si>
    <t>CENA POR AMOR AL PRODUCTO</t>
  </si>
  <si>
    <t>Infladita rellena de aguacate local  tatemado, laminas de pesca del dia curada, kosho de china lima y xcatic con recado negro</t>
  </si>
  <si>
    <t>Short ribs braceado, pure de yuca y polenta cremosa, salsa trufata y oregano yucateco.</t>
  </si>
  <si>
    <t>MASA DE MAIZ E´JU</t>
  </si>
  <si>
    <t>PANCHO MAIZ</t>
  </si>
  <si>
    <t>AGUACATE LOCAL</t>
  </si>
  <si>
    <t>FRUTIMET</t>
  </si>
  <si>
    <t xml:space="preserve">CHILE SERRANO </t>
  </si>
  <si>
    <t>.005</t>
  </si>
  <si>
    <t>.010</t>
  </si>
  <si>
    <t>.200</t>
  </si>
  <si>
    <t xml:space="preserve">ACEITE DE TRUFA BLANCA </t>
  </si>
  <si>
    <t>.500</t>
  </si>
  <si>
    <t>TRIVIO</t>
  </si>
  <si>
    <t xml:space="preserve">PESCADO ROBALO </t>
  </si>
  <si>
    <t>SARGAZO</t>
  </si>
  <si>
    <t>8</t>
  </si>
  <si>
    <t xml:space="preserve">HERENCIA VERDE </t>
  </si>
  <si>
    <t>CHILE XCATICK</t>
  </si>
  <si>
    <t>.450</t>
  </si>
  <si>
    <t>SIGMA</t>
  </si>
  <si>
    <t>SHORT RIBS</t>
  </si>
  <si>
    <t>7</t>
  </si>
  <si>
    <t>XO</t>
  </si>
  <si>
    <t>PORO</t>
  </si>
  <si>
    <t>VINO TINTO CAJA 5LT</t>
  </si>
  <si>
    <t>LA  EUROPEA</t>
  </si>
  <si>
    <t>YUCA</t>
  </si>
  <si>
    <t>POLENTA</t>
  </si>
  <si>
    <t xml:space="preserve">LECHE </t>
  </si>
  <si>
    <t>QUESO PARMESANO</t>
  </si>
  <si>
    <t>LA EUROPEA</t>
  </si>
  <si>
    <t>FRASCO SALSA TRUFADA (TARTUFATA)</t>
  </si>
  <si>
    <t xml:space="preserve">TRIVIO </t>
  </si>
  <si>
    <t xml:space="preserve">HOJA DE CHAYA </t>
  </si>
  <si>
    <t>.300</t>
  </si>
  <si>
    <t>10</t>
  </si>
  <si>
    <t>MAICENA .750GR</t>
  </si>
  <si>
    <t>SALSA TRUFATA</t>
  </si>
  <si>
    <t>.050</t>
  </si>
  <si>
    <t>.030</t>
  </si>
  <si>
    <t>SAL</t>
  </si>
  <si>
    <t>.480</t>
  </si>
  <si>
    <t>CHILE ANCHO</t>
  </si>
  <si>
    <t>GUILE DE ARBOL</t>
  </si>
  <si>
    <t>CILANTRO CRILLO</t>
  </si>
  <si>
    <t>CHINA LIMA</t>
  </si>
  <si>
    <t>1.720</t>
  </si>
  <si>
    <t xml:space="preserve">FILETE </t>
  </si>
  <si>
    <t>1.200</t>
  </si>
  <si>
    <t>PERNIL</t>
  </si>
  <si>
    <t>MANTECA</t>
  </si>
  <si>
    <t xml:space="preserve">PESCADO </t>
  </si>
  <si>
    <t>CAMARON</t>
  </si>
  <si>
    <t>FLORES</t>
  </si>
  <si>
    <t>PALILLOS</t>
  </si>
  <si>
    <t xml:space="preserve">CENA POR AMOR AL PRODUCTO  CHEF ODION ROCHA </t>
  </si>
  <si>
    <t xml:space="preserve">AGUACHILE DE HABANERO LACTO FERMENADO, JUREL Y CITRICOS </t>
  </si>
  <si>
    <t>TEXTURAS DE MAIZ POLVO DE MANTEQUILLA QUEMADA Y ATOLE NEGRO OTOMI</t>
  </si>
  <si>
    <t>TRUFA DE VERANO (CONGELADA)</t>
  </si>
  <si>
    <t xml:space="preserve">ACEITE TRUFADO </t>
  </si>
  <si>
    <t>.250</t>
  </si>
  <si>
    <t xml:space="preserve">TOBIKO NEGRO </t>
  </si>
  <si>
    <t>BROTE DE CHICHARO DESPEINADO</t>
  </si>
  <si>
    <t xml:space="preserve">MICRO LIMON </t>
  </si>
  <si>
    <t xml:space="preserve">HONGO ENOKI O SHIMEJI CAFE </t>
  </si>
  <si>
    <t>CREMA ESPESA LYNCOTT</t>
  </si>
  <si>
    <t>JENGIBRE</t>
  </si>
  <si>
    <t>CEBOLLIN</t>
  </si>
  <si>
    <t xml:space="preserve">ALBAHACA SECA </t>
  </si>
  <si>
    <t xml:space="preserve">CREMA ACIDA </t>
  </si>
  <si>
    <t xml:space="preserve">JOCOQUE </t>
  </si>
  <si>
    <t>1.500</t>
  </si>
  <si>
    <t xml:space="preserve">CHICHARRON BARCEL </t>
  </si>
  <si>
    <t>NOPALES TIERNOS</t>
  </si>
  <si>
    <t xml:space="preserve">INFLADITA RELLENA DE AGUACATE, LAMINAS DE PESCA DEL DIA CURADA, KOSHO DE LIMA Y XCATIC CON RECADO NEGRO </t>
  </si>
  <si>
    <t>SHORT RIBS BRACEADO , PURE DE YUCA Y POLENTA CREMOSA, SALSA TRUFADA Y OREGANO YUCATECO</t>
  </si>
  <si>
    <t>PERFECT SERVICE YOOKOMORO GIN, PEEL DE LIMON AMARILLO, STIK DE ENELDO FRESCO, TOP DE AGUA TONICA.</t>
  </si>
  <si>
    <t>BOSQUE, FLOR DE PENSAMIENTO, CARDAMAMO, ENDEMICO, PIÑA JUICE.</t>
  </si>
  <si>
    <t>EVENTO CENA CHICHI SUAREZ</t>
  </si>
  <si>
    <t>BUÑUELO DE HOJA DE AGUACATE  AIOLI DE CHILE CHAWA Y MINOGNETTE DE HABANERO</t>
  </si>
  <si>
    <t>FRESA DOMO 900GR</t>
  </si>
  <si>
    <t>AZUCAR COSTAL 10K</t>
  </si>
  <si>
    <t>CREMA PARA BATIR LYNCOTT 2PZ</t>
  </si>
  <si>
    <t xml:space="preserve">VINAGRE BALSAMICO </t>
  </si>
  <si>
    <t xml:space="preserve">CHICHARRON </t>
  </si>
  <si>
    <t>JOCOQUE</t>
  </si>
  <si>
    <t>GRANA PADANO</t>
  </si>
  <si>
    <t>QUESO FRESCO  1.500</t>
  </si>
  <si>
    <t>CREMA LALA 1LT</t>
  </si>
  <si>
    <t>CHAMBERETE</t>
  </si>
  <si>
    <t xml:space="preserve">PIMIENTA MOLIDA </t>
  </si>
  <si>
    <t>LECHE SANTA CLARA 12LT</t>
  </si>
  <si>
    <t xml:space="preserve">MANTEQUILLA ANCHOR </t>
  </si>
  <si>
    <t xml:space="preserve">HARINA POLENTA </t>
  </si>
  <si>
    <t xml:space="preserve">NOPAL </t>
  </si>
  <si>
    <t>CHOCOLATE SICAO</t>
  </si>
  <si>
    <t xml:space="preserve">CAPSULAS PARA SIFON </t>
  </si>
  <si>
    <t>LAVANDERIA SERVILLETAS</t>
  </si>
  <si>
    <t xml:space="preserve">TRANSPORTACION </t>
  </si>
  <si>
    <t>MAMILAS Y CERNIDOR</t>
  </si>
  <si>
    <t>AGUACATE EXTRA</t>
  </si>
  <si>
    <t>HOLOCH 30 DE AGOSTO</t>
  </si>
  <si>
    <t xml:space="preserve">ESQUITES MELOSO EN RECADO NEGRO, CAMARON CAMPECHE, PULPO MAYA, LONGANIZA DE VALLADOLID, MIGNONETTE DE NARANJA AGRIA Y ALIOLI DE RECADO </t>
  </si>
  <si>
    <t>PRODUCTO</t>
  </si>
  <si>
    <t xml:space="preserve">UNIDAD DE MEDIDA </t>
  </si>
  <si>
    <t>.400</t>
  </si>
  <si>
    <t>CHILE PASILLA</t>
  </si>
  <si>
    <t>.015</t>
  </si>
  <si>
    <t>ELOTE ENTERO TIERNO</t>
  </si>
  <si>
    <t>HUEVO ENTERO</t>
  </si>
  <si>
    <t>LONGANIZA DE VALLADOLIT</t>
  </si>
  <si>
    <t xml:space="preserve">NARANJA AGRIA </t>
  </si>
  <si>
    <t>OREGANO</t>
  </si>
  <si>
    <t>.040</t>
  </si>
  <si>
    <t>QUESO GRANAPADANO</t>
  </si>
  <si>
    <t>ROMERO</t>
  </si>
  <si>
    <t>SALSA DE SOYA</t>
  </si>
  <si>
    <t>SALSA INGLESA</t>
  </si>
  <si>
    <t>SALSA MAGUI</t>
  </si>
  <si>
    <t xml:space="preserve">TOCINO </t>
  </si>
  <si>
    <t xml:space="preserve">PULPO 2-4 </t>
  </si>
  <si>
    <t xml:space="preserve">CAMARON 20/30 CON CABEZA </t>
  </si>
  <si>
    <t xml:space="preserve">MENU 15 Y 16 </t>
  </si>
  <si>
    <t>30PAX</t>
  </si>
  <si>
    <t>COSTO</t>
  </si>
  <si>
    <t>PEDIDO</t>
  </si>
  <si>
    <t>CANCHE</t>
  </si>
  <si>
    <t xml:space="preserve">CARAMELO </t>
  </si>
  <si>
    <t>PESCADO ROBALO ENTERO</t>
  </si>
  <si>
    <t>CARNES ROJAS</t>
  </si>
  <si>
    <t>FILETE DE RES</t>
  </si>
  <si>
    <t>ALUBIAS</t>
  </si>
  <si>
    <t xml:space="preserve">CAMARON CAMPECHE </t>
  </si>
  <si>
    <t xml:space="preserve">MERCADO </t>
  </si>
  <si>
    <t>CASTACAN</t>
  </si>
  <si>
    <t>GUIGAM</t>
  </si>
  <si>
    <t xml:space="preserve">CHAMBERETE SIN HUESO </t>
  </si>
  <si>
    <t xml:space="preserve">GUIGAM </t>
  </si>
  <si>
    <t xml:space="preserve">CHULETA DE CERDO CON HUESO </t>
  </si>
  <si>
    <t xml:space="preserve">EPAZOTE </t>
  </si>
  <si>
    <t xml:space="preserve">FRIJOL </t>
  </si>
  <si>
    <t xml:space="preserve">HOJA DE MAIZ </t>
  </si>
  <si>
    <t>JAMAICA</t>
  </si>
  <si>
    <t>JITOMATE</t>
  </si>
  <si>
    <t>MANGO</t>
  </si>
  <si>
    <t>PEPINO</t>
  </si>
  <si>
    <t>PEPITA</t>
  </si>
  <si>
    <t xml:space="preserve">PIMIENTO MORRON </t>
  </si>
  <si>
    <t>SANDIA</t>
  </si>
  <si>
    <t xml:space="preserve">FRUTIMET </t>
  </si>
  <si>
    <t>ELOTE TIERNO</t>
  </si>
  <si>
    <t xml:space="preserve">MAIZ PALOMERO </t>
  </si>
  <si>
    <t>GELATOPIA</t>
  </si>
  <si>
    <t xml:space="preserve">HELADO DE COCO </t>
  </si>
  <si>
    <t>SAMS</t>
  </si>
  <si>
    <t xml:space="preserve">ACEITE </t>
  </si>
  <si>
    <t xml:space="preserve">HARINA DE TRIGO </t>
  </si>
  <si>
    <t>LECHE DE COCO</t>
  </si>
  <si>
    <t>LECHE DESLACTOSADA</t>
  </si>
  <si>
    <t>MOSTAZA</t>
  </si>
  <si>
    <t>CREMA PARA BATIR LYNCOTH</t>
  </si>
  <si>
    <t xml:space="preserve">CREMA KEN </t>
  </si>
  <si>
    <t>QUESO CREMA</t>
  </si>
  <si>
    <t xml:space="preserve">QUESO GOUDA </t>
  </si>
  <si>
    <t xml:space="preserve">SALSA MAGY </t>
  </si>
  <si>
    <t>VINAGRE DE VINO</t>
  </si>
  <si>
    <t>TOTOPOS</t>
  </si>
  <si>
    <t>80PAX</t>
  </si>
  <si>
    <t>QUESABIRRIA  $33.52</t>
  </si>
  <si>
    <t>-CEVICHE DE PULPO $52.32</t>
  </si>
  <si>
    <t>-ENSALADA DE SANDIA C/VINAGRETA DE JAMAICA. $57.94</t>
  </si>
  <si>
    <t>-TACO DE PESCADO CON RELISH DE MANGO $76.221</t>
  </si>
  <si>
    <t xml:space="preserve">3-4 PERSONAS </t>
  </si>
  <si>
    <t>-FILETE  C/VINAGRETA DE JEREZ Y CILANTRO $200.04</t>
  </si>
  <si>
    <t>2-3 PERSONA</t>
  </si>
  <si>
    <t>POC CHUC</t>
  </si>
  <si>
    <t xml:space="preserve">2-3 PERSONA </t>
  </si>
  <si>
    <t>-PASTEL DE NATA $37.17</t>
  </si>
  <si>
    <t xml:space="preserve">1 - 2 PERSONAS </t>
  </si>
  <si>
    <t>-PAN DE ELOTE $29.63</t>
  </si>
  <si>
    <t>1-2 PERSONAS</t>
  </si>
  <si>
    <t>CAMARON CAMPECHE LIMPIO</t>
  </si>
  <si>
    <t>HAMBURGUEZA</t>
  </si>
  <si>
    <t>PORC</t>
  </si>
  <si>
    <t>CROQUETAS</t>
  </si>
  <si>
    <t>TACO DE COLIFLOR</t>
  </si>
  <si>
    <t>ESQUITE MELOSO</t>
  </si>
  <si>
    <t>GUACAMOLE</t>
  </si>
  <si>
    <t>QUESABIRRIA</t>
  </si>
  <si>
    <t xml:space="preserve">ASIAN </t>
  </si>
  <si>
    <t>PANKO</t>
  </si>
  <si>
    <t>CARAMELO</t>
  </si>
  <si>
    <t xml:space="preserve">CACAHUETE </t>
  </si>
  <si>
    <t xml:space="preserve">CHILE CASCABEL </t>
  </si>
  <si>
    <t>COLIFLOR</t>
  </si>
  <si>
    <t xml:space="preserve">LONGANIZA </t>
  </si>
  <si>
    <t>ACEITE GALON DE 10LT</t>
  </si>
  <si>
    <t>LECHE</t>
  </si>
  <si>
    <t>SE VA TOMAR DE LA MATA</t>
  </si>
  <si>
    <t>SALSA MAGI</t>
  </si>
  <si>
    <t>CATSUP</t>
  </si>
  <si>
    <t xml:space="preserve">PAN PARA HAMBURGUEZA PAQUETE </t>
  </si>
  <si>
    <t>PAPA FRANCESA</t>
  </si>
  <si>
    <t>QUESO GOUDA</t>
  </si>
  <si>
    <t xml:space="preserve">SIGMA </t>
  </si>
  <si>
    <t>TOTOPO</t>
  </si>
  <si>
    <t>TOP SIRLON</t>
  </si>
  <si>
    <t>ETEREO 31 DE AGOSTO 45PAX</t>
  </si>
  <si>
    <t>Infladitas de maiz azul rellena de aguacate tatemado, negrillo tatemado y kosho de china lima</t>
  </si>
  <si>
    <t>Sashimi de róbalo, Emulsión de lima y recado rojo</t>
  </si>
  <si>
    <t>Buñuelo de hoja de aguacate, tartar de venado y mignonette de habanero</t>
  </si>
  <si>
    <t>Pesca del dia madurada, beurre blanc de pepita tostada, kimchi de colinabo</t>
  </si>
  <si>
    <t>Mousse de guanábana, gel de maracuya y merengue de lima Yucateca</t>
  </si>
  <si>
    <t>ACEITE DE OLIVA  GLOSS 3,785 LT</t>
  </si>
  <si>
    <t>ACEITE VEGETAL CANOLA 20LT</t>
  </si>
  <si>
    <t>2.300</t>
  </si>
  <si>
    <t>.020</t>
  </si>
  <si>
    <t xml:space="preserve">MAIZENA </t>
  </si>
  <si>
    <t>PASTA DE PEPITA</t>
  </si>
  <si>
    <t>.350</t>
  </si>
  <si>
    <t xml:space="preserve">SALSA MAGI </t>
  </si>
  <si>
    <t xml:space="preserve">VINO BLANCO </t>
  </si>
  <si>
    <t>12</t>
  </si>
  <si>
    <t>CREMA KEN</t>
  </si>
  <si>
    <t>MANTEQUILLA ANCHOR</t>
  </si>
  <si>
    <t xml:space="preserve">AGUA MINERAL </t>
  </si>
  <si>
    <t>CHAYA</t>
  </si>
  <si>
    <t>CHILE ANCHOANCHO</t>
  </si>
  <si>
    <t xml:space="preserve">CHILE DE ARBOL </t>
  </si>
  <si>
    <t xml:space="preserve">CHILE PASILLA </t>
  </si>
  <si>
    <t>COLINABO</t>
  </si>
  <si>
    <t>FLORES ASTROMELIA RAMO</t>
  </si>
  <si>
    <t>RAM</t>
  </si>
  <si>
    <t xml:space="preserve">HOJA DE MIZUNA MORADA </t>
  </si>
  <si>
    <t xml:space="preserve">HOJA DE MIZUNA VERDE </t>
  </si>
  <si>
    <t>MANGO ATAULFO</t>
  </si>
  <si>
    <t xml:space="preserve">MARACUYA </t>
  </si>
  <si>
    <t xml:space="preserve">PIMIENTO MORRON ROJO </t>
  </si>
  <si>
    <t xml:space="preserve">PULPA DE GUANABANA </t>
  </si>
  <si>
    <t xml:space="preserve">FILETE DER VENADO </t>
  </si>
  <si>
    <t xml:space="preserve">GLOBOS </t>
  </si>
  <si>
    <t>BOL</t>
  </si>
  <si>
    <t>MASA DE MAIZ E JU</t>
  </si>
  <si>
    <t>AMARANTA 27 DE SEPTIEMBRE  50PAX</t>
  </si>
  <si>
    <t>Infladitas de maiz e´ju rellena de aguacatemantequilla  tatemado, pescado local y kosho de china lima</t>
  </si>
  <si>
    <t>Sashimi de truya, Emulsión de lima  yucateca y recado rojo</t>
  </si>
  <si>
    <t xml:space="preserve">Buñuelo de hoja de aguacate, tartar de venado y mignonette de habanero con naranja agria </t>
  </si>
  <si>
    <t>Lechon  de cerdo lechon con salsa de chilmole con berengena tatemada y relish de ciruela</t>
  </si>
  <si>
    <t>AGUACATE  HASS</t>
  </si>
  <si>
    <t>BERENGENA</t>
  </si>
  <si>
    <t>CHILE SERRANO</t>
  </si>
  <si>
    <t>.060</t>
  </si>
  <si>
    <t>CILANTRO CRIOLLO</t>
  </si>
  <si>
    <t>CIRUELA</t>
  </si>
  <si>
    <t>COMINO</t>
  </si>
  <si>
    <t>PULPA DE VENADO</t>
  </si>
  <si>
    <t>RAM.</t>
  </si>
  <si>
    <t>HOJA DE AGUACATE</t>
  </si>
  <si>
    <t>50</t>
  </si>
  <si>
    <t>HOJAS DE MIZUNA MORADA</t>
  </si>
  <si>
    <t>HOJAS DE MIZUNA VERDE</t>
  </si>
  <si>
    <t>11</t>
  </si>
  <si>
    <t xml:space="preserve">LIMON  </t>
  </si>
  <si>
    <t>2.500</t>
  </si>
  <si>
    <t xml:space="preserve">MASA DE MAIZ  E´JU </t>
  </si>
  <si>
    <t>MOSTAZA DIJION</t>
  </si>
  <si>
    <t>.002</t>
  </si>
  <si>
    <t>PESCADO</t>
  </si>
  <si>
    <t>RECADO NEGRO</t>
  </si>
  <si>
    <t>CENA DEGUSTACION JORGE ILDEFONSO</t>
  </si>
  <si>
    <t>Infladitas de maiz e´ju rellena de aguacate mantequilla  tatemado, kampachi  y kosho de china lima</t>
  </si>
  <si>
    <t>Sashimi de dorado, Emulsión de naranja agria  yucateca y recado rojo</t>
  </si>
  <si>
    <t>Flauta de camarón con gel de chilpachole, remoulade de axiote y cebillina.</t>
  </si>
  <si>
    <t>Lubina madurada, beurre blanc de pepita tostada, kimchi de colinabo</t>
  </si>
  <si>
    <t>ANTIOXIDANTE</t>
  </si>
  <si>
    <t>AZUCAR BLANCA</t>
  </si>
  <si>
    <t>AZUCAR GLAS</t>
  </si>
  <si>
    <t xml:space="preserve">CAMARON CON CABEZA </t>
  </si>
  <si>
    <t>CHILE DE ARBOL SECO</t>
  </si>
  <si>
    <t xml:space="preserve">COLINABO </t>
  </si>
  <si>
    <t>CREMA LYNCOHT</t>
  </si>
  <si>
    <t>DORADO</t>
  </si>
  <si>
    <t>ESPINACA</t>
  </si>
  <si>
    <t>FLORES ASTROMELIA</t>
  </si>
  <si>
    <t>KAMPACHI</t>
  </si>
  <si>
    <t xml:space="preserve">LUBINA ENTERA </t>
  </si>
  <si>
    <t>MAIZENA</t>
  </si>
  <si>
    <t xml:space="preserve">MANGO </t>
  </si>
  <si>
    <t>MIZUNA MORADA</t>
  </si>
  <si>
    <t>MIZUNA VERDE FREZEE</t>
  </si>
  <si>
    <t>PASTA DE PAPATZUL</t>
  </si>
  <si>
    <t xml:space="preserve">PEREJIL </t>
  </si>
  <si>
    <t xml:space="preserve">PULPA DE VENADO </t>
  </si>
  <si>
    <t xml:space="preserve">RECADO ROJO </t>
  </si>
  <si>
    <t xml:space="preserve">SALSA INGLESA </t>
  </si>
  <si>
    <t xml:space="preserve">CARBON </t>
  </si>
  <si>
    <t>HOJAS VERDES DE ARBOL</t>
  </si>
  <si>
    <t>INAUGURACION 700PAX</t>
  </si>
  <si>
    <t>PRECIO</t>
  </si>
  <si>
    <t xml:space="preserve">TEMPURA </t>
  </si>
  <si>
    <t>TARTAR</t>
  </si>
  <si>
    <t xml:space="preserve">GUACAMOLE </t>
  </si>
  <si>
    <t xml:space="preserve">AIOLI DE RECADO BLANCO </t>
  </si>
  <si>
    <t xml:space="preserve">RECADO BLANCO EN POLVO </t>
  </si>
  <si>
    <t>AIOLI DE SALSA MACHA .750KG</t>
  </si>
  <si>
    <t>CREMOSO DE AGUACATE .400KG</t>
  </si>
  <si>
    <t>AGUACATE HASS GRANDE</t>
  </si>
  <si>
    <t>CILANTRO</t>
  </si>
  <si>
    <t>PIMIENTA MOLIDA</t>
  </si>
  <si>
    <t>MIGNNONETTE .100KG</t>
  </si>
  <si>
    <t>CEBOLLA MORADA GRANDE</t>
  </si>
  <si>
    <t>CHILE HABANERO</t>
  </si>
  <si>
    <t>SALSA DE SOYA 3.790LT</t>
  </si>
  <si>
    <t>CEBOLLA ENCURTIDA 300PZ</t>
  </si>
  <si>
    <t>VINAGRE BLANCO 5.851LT</t>
  </si>
  <si>
    <t>AGUA BONAFOND 20 LT</t>
  </si>
  <si>
    <t>BETABEL</t>
  </si>
  <si>
    <t>MIZUNA FREEZE</t>
  </si>
  <si>
    <t xml:space="preserve">HOJA DE MIZUNA FREEZE </t>
  </si>
  <si>
    <t xml:space="preserve">JORGE ILDEFONSO </t>
  </si>
  <si>
    <t>Pan con mantequilla / miel de Sucila / Hojaldre</t>
  </si>
  <si>
    <t xml:space="preserve">AGUA MINERAL DE 355 ML </t>
  </si>
  <si>
    <t>Amuse bouche</t>
  </si>
  <si>
    <t>AJO NEGRO</t>
  </si>
  <si>
    <t>Canoli crujiente de King crab</t>
  </si>
  <si>
    <t xml:space="preserve">ALBAHACA </t>
  </si>
  <si>
    <t>Emulsión de pimientos rostizados, brunoise de apio y nabo crocante de papa y polvo de estragón</t>
  </si>
  <si>
    <t>Soufflé de maíz</t>
  </si>
  <si>
    <t xml:space="preserve">BROCOLINI </t>
  </si>
  <si>
    <t>CAPSULAS DE NITRO (CREMA) 12PZ</t>
  </si>
  <si>
    <t>CAJA</t>
  </si>
  <si>
    <t>Rellena de paté de foie, ate de guayaba y lemon curd</t>
  </si>
  <si>
    <t>CAVIAR</t>
  </si>
  <si>
    <t>Carpaccio de ternera</t>
  </si>
  <si>
    <t xml:space="preserve">COCOA EN POLVO </t>
  </si>
  <si>
    <t>Mil hojas de papa, pure de berenjena tatemada, pecorino</t>
  </si>
  <si>
    <t>CREMA PARA BATIR KEN</t>
  </si>
  <si>
    <t>Entradas</t>
  </si>
  <si>
    <t xml:space="preserve">ESSPRESO </t>
  </si>
  <si>
    <t>TAZAS</t>
  </si>
  <si>
    <t>Flor de calabaza frita</t>
  </si>
  <si>
    <t>ESTRAGON FRESCO</t>
  </si>
  <si>
    <t>FILETE  DE TERNERA</t>
  </si>
  <si>
    <t>Rellena de ricota y ajo negro, jugo clarificado de tomate rostizado</t>
  </si>
  <si>
    <t>FLOR DE CALABAZA GRANDE</t>
  </si>
  <si>
    <t>Sashimi de pescado curado</t>
  </si>
  <si>
    <t>HELOTE BABY FRESCO</t>
  </si>
  <si>
    <t>Emulsión de limón amarillo, gel de albahaca y pimiento tatemado</t>
  </si>
  <si>
    <t>IKURA</t>
  </si>
  <si>
    <t xml:space="preserve">LAMINAS DE CRENETINA </t>
  </si>
  <si>
    <t>Buñuelo de hoja de aguacate</t>
  </si>
  <si>
    <t xml:space="preserve">LENGUADO </t>
  </si>
  <si>
    <t>Tartar de res marinado con demi glace y aceite de cebollín, pure de coliflor ahumado, caviar y sal maldon</t>
  </si>
  <si>
    <t>LUBINA</t>
  </si>
  <si>
    <t>Fuertes</t>
  </si>
  <si>
    <t>Robalo al sarten</t>
  </si>
  <si>
    <t>MENTA FRESCA</t>
  </si>
  <si>
    <t>Beurre blan de pistache, brocolini a la parrilla, bruonisse de colinabo y vinagreta de perejil</t>
  </si>
  <si>
    <t>MOSTAZA DIJON</t>
  </si>
  <si>
    <t xml:space="preserve">NABO </t>
  </si>
  <si>
    <t>Cordero</t>
  </si>
  <si>
    <t xml:space="preserve">PAPA ALPHA </t>
  </si>
  <si>
    <t>PASTA PHYLLO</t>
  </si>
  <si>
    <t>Pierna confit y rack a la parrilla, muselina de papa, jus de cordero y menta</t>
  </si>
  <si>
    <t>PECORINO</t>
  </si>
  <si>
    <t>PIERNA DE CORDERO</t>
  </si>
  <si>
    <t>Pre postre</t>
  </si>
  <si>
    <t>PIMIENTO ROJO</t>
  </si>
  <si>
    <t>PISTACHE PELADO</t>
  </si>
  <si>
    <t>Jelly de fresa y polvo de hoja de higos</t>
  </si>
  <si>
    <t>PULPA DE KING CRAB</t>
  </si>
  <si>
    <t>QUESO MASCARPONE</t>
  </si>
  <si>
    <t>Postre</t>
  </si>
  <si>
    <t>QUESO RICOTA</t>
  </si>
  <si>
    <t>RACK DE CORDERO CORTE FRANCES (CHULETA)</t>
  </si>
  <si>
    <t>Tiramisú</t>
  </si>
  <si>
    <t>SAL MALDOM</t>
  </si>
  <si>
    <t>Mousse de chocolate, soleta con expresso, espuma de y esponja de mascarpone.</t>
  </si>
  <si>
    <t>SOLETAS (24PZ)</t>
  </si>
  <si>
    <t>EMULSION DE PIMIENTOS</t>
  </si>
  <si>
    <t>BERENJENA PURE</t>
  </si>
  <si>
    <t>CLARIFICADO DE TOMATE</t>
  </si>
  <si>
    <t>CROCANTE DE MIEL</t>
  </si>
  <si>
    <t xml:space="preserve">EMULSION DE LIMON AMARILLO </t>
  </si>
  <si>
    <t>FOIE GRAS</t>
  </si>
  <si>
    <t xml:space="preserve">FRESA FRESCA GELLY </t>
  </si>
  <si>
    <t>GERBERAS /JIRASOLE</t>
  </si>
  <si>
    <t xml:space="preserve">COMPOTA DE GUAYABA </t>
  </si>
  <si>
    <t>HILAZA</t>
  </si>
  <si>
    <t>HOJA FRESCA DE HIGO</t>
  </si>
  <si>
    <t>INFLADITAS</t>
  </si>
  <si>
    <t>MASA HOJALDRE</t>
  </si>
  <si>
    <t xml:space="preserve">MIEL DE SUCILA </t>
  </si>
  <si>
    <t xml:space="preserve">MIL HOJAS DE PAPA ALPHA </t>
  </si>
  <si>
    <t>MIZUNA</t>
  </si>
  <si>
    <t>MIZUNA FREEZE MORADA</t>
  </si>
  <si>
    <t>MIZUNA FREEZE VERDE</t>
  </si>
  <si>
    <t>OREGANATO</t>
  </si>
  <si>
    <t>REDUCCION DE VINO BLANCO</t>
  </si>
  <si>
    <t xml:space="preserve">RELISH DE COLINABO </t>
  </si>
  <si>
    <t>TALLO DE HOJA DE CALABAZA</t>
  </si>
  <si>
    <t>SALSA DE PIMIENTO ROJO</t>
  </si>
  <si>
    <t>Xec de atún</t>
  </si>
  <si>
    <t>Atún aleta azul, toronja, china, mandarina, jícama, pepino, chile piquín, cilantro, aguachile de mandarina</t>
  </si>
  <si>
    <t>Carbón trufado de yuca</t>
  </si>
  <si>
    <t>Tartar de venado, caviar de mostaza, mizuna morada</t>
  </si>
  <si>
    <t>Ballotine de calabaza mantequilla y frutos secos</t>
  </si>
  <si>
    <t>Chilmole de berenjena tatemada y miso</t>
  </si>
  <si>
    <t>Cordero en pib</t>
  </si>
  <si>
    <t>Rack y pierna de cordero, k'ool, ensalada de espelón</t>
  </si>
  <si>
    <t>Jellys de ponche de frutas de temporada</t>
  </si>
  <si>
    <t>Arroz con leche</t>
  </si>
  <si>
    <t>Caramelo salado, praliné de almendras, pistache, nuez, flores de cempasúchil</t>
  </si>
  <si>
    <t>SEMILLA DE MOSTAZA</t>
  </si>
  <si>
    <t>MIZUNA MORADA FREEZE</t>
  </si>
  <si>
    <t>CALABAZA MANTEQUILLA</t>
  </si>
  <si>
    <t>NUEZ</t>
  </si>
  <si>
    <t xml:space="preserve">ALMENDRA FILETEADA </t>
  </si>
  <si>
    <t xml:space="preserve">DURAZNO DESHIDRATADO </t>
  </si>
  <si>
    <t>1.5</t>
  </si>
  <si>
    <t>BERENJENA</t>
  </si>
  <si>
    <t>GUAYABA</t>
  </si>
  <si>
    <t xml:space="preserve">JAMAICA </t>
  </si>
  <si>
    <t>TEJOCOTE</t>
  </si>
  <si>
    <t xml:space="preserve">TAMARINDO </t>
  </si>
  <si>
    <t>.5</t>
  </si>
  <si>
    <t xml:space="preserve">PILONCILLO </t>
  </si>
  <si>
    <t>FILETE</t>
  </si>
  <si>
    <t>BANDERILLA</t>
  </si>
  <si>
    <t>YOGURT</t>
  </si>
  <si>
    <t>FRUTA DE TEMPORADA</t>
  </si>
  <si>
    <t>PAN DE MUERTO</t>
  </si>
  <si>
    <t xml:space="preserve">PUCHERO </t>
  </si>
  <si>
    <t>RELLENO NEGRO</t>
  </si>
  <si>
    <t>MUCBIPOLLO</t>
  </si>
  <si>
    <t>XEC</t>
  </si>
  <si>
    <t xml:space="preserve">FRUTAS EN ALMIBAR </t>
  </si>
  <si>
    <t xml:space="preserve">YOGURT NATURAL </t>
  </si>
  <si>
    <t xml:space="preserve">GRANOLA </t>
  </si>
  <si>
    <t>PITAYA</t>
  </si>
  <si>
    <t xml:space="preserve">MANDARINA </t>
  </si>
  <si>
    <t>PAPAYA</t>
  </si>
  <si>
    <t>MELON</t>
  </si>
  <si>
    <t>PIÑA</t>
  </si>
  <si>
    <t>CALABAZA DE CASTILLA</t>
  </si>
  <si>
    <t xml:space="preserve">HELADO </t>
  </si>
  <si>
    <t xml:space="preserve">HOJA D ETOTOMOXTLE </t>
  </si>
  <si>
    <t>COCTEL CEREMONIA DE PREMIACION</t>
  </si>
  <si>
    <t>800 PAX</t>
  </si>
  <si>
    <t>TARTAR DE VENADO</t>
  </si>
  <si>
    <t>Buñuelo de hoja de aguacate, alioli de chile chawa y mignonette de habanero.</t>
  </si>
  <si>
    <t>INFLADITA</t>
  </si>
  <si>
    <t>RECETAS</t>
  </si>
  <si>
    <t xml:space="preserve">KOSHO DE CHINA LIMA </t>
  </si>
  <si>
    <t>CHILE XCATIK</t>
  </si>
  <si>
    <t>CARNE MOLIDA DE RES</t>
  </si>
  <si>
    <t>SASHIMI</t>
  </si>
  <si>
    <t>SALSA MACHA</t>
  </si>
  <si>
    <t>AJO ITALIANO</t>
  </si>
  <si>
    <t>EMULSION DE LIMON PIMIENTOS  1.700</t>
  </si>
  <si>
    <t>MOSTAZA DIJON MAILLE  865GR</t>
  </si>
  <si>
    <t>MIEL DE AGAVE TIA OFELIO 1LT</t>
  </si>
  <si>
    <t>PIMIENTO MORRON ROJO</t>
  </si>
  <si>
    <t>CLOROFILA DE CHAYA .200ML</t>
  </si>
  <si>
    <t>FLAUTA DE CAMARON</t>
  </si>
  <si>
    <t xml:space="preserve">FLAUTA  </t>
  </si>
  <si>
    <t xml:space="preserve">CAMARON PELADO </t>
  </si>
  <si>
    <t xml:space="preserve">SALSA HABANERA </t>
  </si>
  <si>
    <t>REMOULADE 1.300</t>
  </si>
  <si>
    <t>RECADO ROJO</t>
  </si>
  <si>
    <t>GEL DE CHILPACHOLE</t>
  </si>
  <si>
    <t>CHILE GUAJILLO 1LT</t>
  </si>
  <si>
    <t xml:space="preserve">OREGANO SECO </t>
  </si>
  <si>
    <t xml:space="preserve">ENELDO FRESCO </t>
  </si>
  <si>
    <t>CHILPACHOLE</t>
  </si>
  <si>
    <t>LAMINAS DE GRENETINA 1K</t>
  </si>
  <si>
    <t>SALSA DE HABANERO</t>
  </si>
  <si>
    <t xml:space="preserve">SASHIMI </t>
  </si>
  <si>
    <t xml:space="preserve">SALSA MACHA </t>
  </si>
  <si>
    <t>PESCA DEL DIA</t>
  </si>
  <si>
    <t>BEURRE BLANCK</t>
  </si>
  <si>
    <t>PEPITA ENTERA PELADA</t>
  </si>
  <si>
    <t>KIMCHI DE COLINABO</t>
  </si>
  <si>
    <t xml:space="preserve">ARROZ BLANCO </t>
  </si>
  <si>
    <t>SAL FINA</t>
  </si>
  <si>
    <t>AGUA</t>
  </si>
  <si>
    <t xml:space="preserve">OREGANATO </t>
  </si>
  <si>
    <t>TOMILLO</t>
  </si>
  <si>
    <t>ROMERO FRESCO 100GR</t>
  </si>
  <si>
    <t>PEREJIL MANOJO DE 100GR</t>
  </si>
  <si>
    <t>VINAGRE BALSAMICO ROLAND 1LT</t>
  </si>
  <si>
    <t>SALSA INGLESA  CROSSE &amp; BLACKWELL 980ML</t>
  </si>
  <si>
    <t>CATSUP PET HEINZ 3.230 LT</t>
  </si>
  <si>
    <t>HOJAS DE MIZUNA</t>
  </si>
  <si>
    <t>HIJAS DE QUELITE</t>
  </si>
  <si>
    <t>MOUSE DE GUANABANA  17</t>
  </si>
  <si>
    <t>CREMA PARA BATIR LYNCOTH 1LT</t>
  </si>
  <si>
    <t>LECHE  ENTERA LALA ROJA 1LT</t>
  </si>
  <si>
    <t>QUESO CREMA PHILADELPHIA 1.900 KG</t>
  </si>
  <si>
    <t xml:space="preserve">INFALDITA </t>
  </si>
  <si>
    <t>PESO X PIEZA</t>
  </si>
  <si>
    <t xml:space="preserve">UNIDAD </t>
  </si>
  <si>
    <t>NECESIDAD</t>
  </si>
  <si>
    <t>PESO</t>
  </si>
  <si>
    <t>CREMOSO</t>
  </si>
  <si>
    <t>YOZUKOSHU</t>
  </si>
  <si>
    <t xml:space="preserve">TARTAR DE VENADO </t>
  </si>
  <si>
    <t>TEMPURA</t>
  </si>
  <si>
    <t xml:space="preserve">TARTAR </t>
  </si>
  <si>
    <t>AIOLI</t>
  </si>
  <si>
    <t>MINOGNNETTE</t>
  </si>
  <si>
    <t xml:space="preserve">SAHIMI </t>
  </si>
  <si>
    <t>EMULSION</t>
  </si>
  <si>
    <t>FLAUTA</t>
  </si>
  <si>
    <t>CAMARON PELADO</t>
  </si>
  <si>
    <t>REMOULADE DE AXIOTE</t>
  </si>
  <si>
    <t xml:space="preserve">SALSA HABANERO </t>
  </si>
  <si>
    <t xml:space="preserve">CREMOSO DE AGUACATE </t>
  </si>
  <si>
    <t>PURE DE CHILMOLE</t>
  </si>
  <si>
    <t>SALSA DE CHILMOLE</t>
  </si>
  <si>
    <t>RELISH</t>
  </si>
  <si>
    <t xml:space="preserve">PESCA DEL DIA </t>
  </si>
  <si>
    <t>FILETE DE ROBALO</t>
  </si>
  <si>
    <t>KIMCHI</t>
  </si>
  <si>
    <t>PEPITA TOSTADA</t>
  </si>
  <si>
    <t>CLOROFILA DE CHAYA</t>
  </si>
  <si>
    <t xml:space="preserve">HOJAS DE MOSTAZA </t>
  </si>
  <si>
    <t>MOUS DE GUANABANA</t>
  </si>
  <si>
    <t>MOUS DE GUABANA</t>
  </si>
  <si>
    <t xml:space="preserve">GEL DE MANGO </t>
  </si>
  <si>
    <t>PETALOS DE FLORES</t>
  </si>
  <si>
    <t>HOJAS DE CIRUELA</t>
  </si>
  <si>
    <t>HOJA DE CHAYA</t>
  </si>
  <si>
    <t>TARTAR DE VENADO 800PZ</t>
  </si>
  <si>
    <t xml:space="preserve">U. DE MEDIDA </t>
  </si>
  <si>
    <t>CN</t>
  </si>
  <si>
    <t xml:space="preserve">PRODUCTO </t>
  </si>
  <si>
    <t xml:space="preserve">CHECK LIST DE SABORES POLANCO </t>
  </si>
  <si>
    <t>Infladitas de ceniza de totomoxtle, pure de aguacate local, robalo del puerto de San Felipe tatemado, kosho de china lima.</t>
  </si>
  <si>
    <t>Buñuelo de hoja de aguacate, tartar de venado, aioli de recado blanco y salsa macha.</t>
  </si>
  <si>
    <t>LISTA DE EQUIPO DE EQUIPO MENOR</t>
  </si>
  <si>
    <t xml:space="preserve">EQUIPO </t>
  </si>
  <si>
    <t xml:space="preserve">DECORACION </t>
  </si>
  <si>
    <t xml:space="preserve">ROLLO DE PAPEL </t>
  </si>
  <si>
    <t xml:space="preserve">HOJAS NATURALES </t>
  </si>
  <si>
    <t>CUCHILLO DE CHEF DAMASCUS TAKAYUKI CON FUNDA DE MADERA</t>
  </si>
  <si>
    <t>JICARAS CON PLATAS</t>
  </si>
  <si>
    <t>CUCHILLO YANAGIBA CON FUNDA DE MADERA</t>
  </si>
  <si>
    <t>MAMILAS</t>
  </si>
  <si>
    <t>JICARAS CON PUNTO DE CRUZ</t>
  </si>
  <si>
    <t>CUCHILLO MONDADOR STANLESS</t>
  </si>
  <si>
    <t>GUANTES NEGROS</t>
  </si>
  <si>
    <t>TRONCOS CON HORMIGAS</t>
  </si>
  <si>
    <t>ESPATULA PASTELERIA  MATFER</t>
  </si>
  <si>
    <t>ROLLO TOALLA AZUL</t>
  </si>
  <si>
    <t>LONA IMPRESA</t>
  </si>
  <si>
    <t>JUEGO DE ESPATULAS DE PASTELERIA 4PZ</t>
  </si>
  <si>
    <t>TRAPOS DE COCINA</t>
  </si>
  <si>
    <t xml:space="preserve">TABLAS DE MADERA </t>
  </si>
  <si>
    <t xml:space="preserve">MICROPLANE NEGRO </t>
  </si>
  <si>
    <t xml:space="preserve">BOLSAS DE BASURA </t>
  </si>
  <si>
    <t>PENCA DE PLATANO</t>
  </si>
  <si>
    <t>PINZA VOLLRATH</t>
  </si>
  <si>
    <t xml:space="preserve">CINTA PARA FECHAR </t>
  </si>
  <si>
    <t>TERMOMETRO AMARILLO COOPER</t>
  </si>
  <si>
    <t>ABRE OSTIONES AZULL Y BLANCO</t>
  </si>
  <si>
    <t>VITAFIL</t>
  </si>
  <si>
    <t xml:space="preserve">JUEGO DE PINZAS DE PRECISION PLATEADA </t>
  </si>
  <si>
    <t>BROCHA JAPONESA DE 30MM</t>
  </si>
  <si>
    <t>CUCHARA PERFORADA</t>
  </si>
  <si>
    <t>DESCAMADOR MATFER PLATEADO</t>
  </si>
  <si>
    <t xml:space="preserve">RALLADOR DE WASABI </t>
  </si>
  <si>
    <t>PINZA SACA ESPINAS STANLESS</t>
  </si>
  <si>
    <t>PELADOR NEGRO</t>
  </si>
  <si>
    <t xml:space="preserve">JUEGO DE CORTADORES DE METAL </t>
  </si>
  <si>
    <t>BOQUILLA DE SOPLETE AUTOMATICA NEGRA</t>
  </si>
  <si>
    <t>TANQUE DE GAS PROPANO TRUPER</t>
  </si>
  <si>
    <t>ARAÑA METALICA</t>
  </si>
  <si>
    <t>ESPATULA MISERABLE ROJA</t>
  </si>
  <si>
    <t>CHAROLAS METALICAS</t>
  </si>
  <si>
    <t>REGILLA PERFORADA</t>
  </si>
  <si>
    <t xml:space="preserve">TABLAS BLANCAS </t>
  </si>
  <si>
    <t xml:space="preserve">MAMILAS </t>
  </si>
  <si>
    <t>TIJERAS METALICAS</t>
  </si>
  <si>
    <t>CUCHARAS SOPERAS</t>
  </si>
  <si>
    <t>CUCHARAS MOCA</t>
  </si>
  <si>
    <t>PARRILLA PORTATIL</t>
  </si>
  <si>
    <t>TANQUE DE GAS BUTANO/ PROPANO</t>
  </si>
  <si>
    <t>MICAELA 04 SEP 50PAX</t>
  </si>
  <si>
    <t xml:space="preserve">Sashimi de Robalo oreado en chiles secos, emulsión de lima y chile dulce asado, clorofila de chaya </t>
  </si>
  <si>
    <t>Short ribs envuelto en recado negro, chilmole de berenjena tatemada, ensalada de quintonil y retoños de ciruela</t>
  </si>
  <si>
    <t>.700</t>
  </si>
  <si>
    <t>CHILE DULCE</t>
  </si>
  <si>
    <t xml:space="preserve">FLORES ASTROMELIAS </t>
  </si>
  <si>
    <t>HOJA DE  TOTOMOXTLE</t>
  </si>
  <si>
    <t>25</t>
  </si>
  <si>
    <t>MANGO VERDE</t>
  </si>
  <si>
    <t xml:space="preserve">MIEL DE GAVE </t>
  </si>
  <si>
    <t>MIZUNA FREE</t>
  </si>
  <si>
    <t>QUINTONIL</t>
  </si>
  <si>
    <t>ROBALO ENTERO FRESCO</t>
  </si>
  <si>
    <t xml:space="preserve">SHORT RIB SIN HUESO STERLING SILVER </t>
  </si>
  <si>
    <t>ETEREO 02 DE SEPTIEMBRE 65 PAX</t>
  </si>
  <si>
    <t xml:space="preserve">ZANAHORIAS ASADAS AL CARBON, DIP DE QUESO DE CABRA, PEPITAS GARAPIÑADAS Y ARUGULA </t>
  </si>
  <si>
    <t xml:space="preserve">CHEESECAKE DE REQUESON DE SUCILA, GUAYABAS EN ALMIBAR, CRUMBLE DE PEPITA </t>
  </si>
  <si>
    <t xml:space="preserve">LT </t>
  </si>
  <si>
    <t xml:space="preserve">AGUA PURIFICADA </t>
  </si>
  <si>
    <t>1.39</t>
  </si>
  <si>
    <t xml:space="preserve">AZUCAR REFINADA </t>
  </si>
  <si>
    <t>1.3</t>
  </si>
  <si>
    <t>CANELA  EN RAJA</t>
  </si>
  <si>
    <t>EXTRACTO DE VAINILLA 1LT</t>
  </si>
  <si>
    <t>MAIZENA 1 KG</t>
  </si>
  <si>
    <t xml:space="preserve">SAL DE GRANO </t>
  </si>
  <si>
    <t>PILONCILLO</t>
  </si>
  <si>
    <t>CLAVO ENTERO</t>
  </si>
  <si>
    <t>0.003</t>
  </si>
  <si>
    <t>0.75</t>
  </si>
  <si>
    <t>0</t>
  </si>
  <si>
    <t>GUAYABA (33 PZ)</t>
  </si>
  <si>
    <t>HOJAS DE MATALI</t>
  </si>
  <si>
    <t>pz</t>
  </si>
  <si>
    <t>HOJAS DE QUINTONIL PEQUEÑAS (60 PZ)</t>
  </si>
  <si>
    <t>60</t>
  </si>
  <si>
    <t>HOJAS DE YERBABUENA</t>
  </si>
  <si>
    <t>.750</t>
  </si>
  <si>
    <t>NARANJA DULCE</t>
  </si>
  <si>
    <t>REQUESON</t>
  </si>
  <si>
    <t>1.95</t>
  </si>
  <si>
    <t>CREMA ACIDA 1LT</t>
  </si>
  <si>
    <t xml:space="preserve">CREMA PARA BATIR LYNCOTH </t>
  </si>
  <si>
    <t xml:space="preserve">BIATICOS CHEF JORGE ILDEFONSO Y EQUIPO </t>
  </si>
  <si>
    <t>-TRANSPORTACION MERIDA-PLAYA DEL CARMEN-MERIDA</t>
  </si>
  <si>
    <t xml:space="preserve">                 - TAXI ADO PLAYA-ETEREO-ADO PLAYA</t>
  </si>
  <si>
    <t>BIATICOS</t>
  </si>
  <si>
    <t>EVENTO 31-AGOS</t>
  </si>
  <si>
    <t>EVENTO 02-SEP</t>
  </si>
  <si>
    <t>IVA</t>
  </si>
  <si>
    <t>TOTAL CON IVA</t>
  </si>
  <si>
    <t xml:space="preserve">EVENTOS SIBARITA </t>
  </si>
  <si>
    <t xml:space="preserve">INFLADITAS </t>
  </si>
  <si>
    <t>CREMOSO DE AGUACATE</t>
  </si>
  <si>
    <t xml:space="preserve">LAMINAS DE PESCADO </t>
  </si>
  <si>
    <t xml:space="preserve">SHORT RIBS BRACEAO </t>
  </si>
  <si>
    <t>PORCIONES SHORT RIBS (60GR)</t>
  </si>
  <si>
    <t>PURE DE YUCA</t>
  </si>
  <si>
    <t xml:space="preserve">POLENTA </t>
  </si>
  <si>
    <t xml:space="preserve">QUESO PARMESANO RALLADO </t>
  </si>
  <si>
    <t>LISTA DE PRODUCCION HACIENDA CHICHI SUEREZ</t>
  </si>
  <si>
    <t xml:space="preserve">BUÑUELO DE HOJA DE AGUACATE </t>
  </si>
  <si>
    <t>TEMPURA DE AMARANTO</t>
  </si>
  <si>
    <t>HOJAS FRITAS</t>
  </si>
  <si>
    <t xml:space="preserve">AIOLI DE SALSA MAHA </t>
  </si>
  <si>
    <t>MIGNONETTE</t>
  </si>
  <si>
    <t xml:space="preserve">CEBOLLA ENCURTIDA </t>
  </si>
  <si>
    <t>LISTA DE PRODUCCION BOCADILLOS ALTOZANO</t>
  </si>
  <si>
    <t xml:space="preserve">BOCADILLOS </t>
  </si>
  <si>
    <t>PALETA DE CHEESECAKE</t>
  </si>
  <si>
    <t>CHEESECAKE</t>
  </si>
  <si>
    <t>REC</t>
  </si>
  <si>
    <t>CUBOS DE CHEESECAKE</t>
  </si>
  <si>
    <t xml:space="preserve">FLAUTAS DE CAMARON </t>
  </si>
  <si>
    <t xml:space="preserve">FLAUTAS </t>
  </si>
  <si>
    <t xml:space="preserve">ADOBO DE CHILE GUAJILLO </t>
  </si>
  <si>
    <t>FUMET</t>
  </si>
  <si>
    <t xml:space="preserve">REMOULADE DE AXIOTE </t>
  </si>
  <si>
    <t xml:space="preserve">TARTAR DE CAMARON </t>
  </si>
  <si>
    <t xml:space="preserve">CEBOLLIN PICADO </t>
  </si>
  <si>
    <t>CEBOLLIN EN TIRAS</t>
  </si>
  <si>
    <t>PATAS DE CAMARON FRITAS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</si>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</sst>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&quot;$&quot;* #,##0.00_-;\-&quot;$&quot;* #,##0.00_-;_-&quot;$&quot;* &quot;-&quot;??_-;_-@"/>
    <numFmt numFmtId="165" formatCode="&quot;$&quot;#,##0.00"/>
    <numFmt numFmtId="166" formatCode="0.000"/>
    <numFmt numFmtId="167" formatCode="#,##0.000"/>
    <numFmt numFmtId="168" formatCode="#,##0.0"/>
  </numFmts>
  <fonts count="23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/>
    <font>
      <b/>
      <sz val="11.0"/>
      <color theme="1"/>
      <name val="Calibri"/>
    </font>
    <font>
      <color theme="1"/>
      <name val="Calibri"/>
    </font>
    <font>
      <b/>
      <sz val="14.0"/>
      <color theme="1"/>
      <name val="Calibri"/>
    </font>
    <font>
      <b/>
      <color theme="1"/>
      <name val="Calibri"/>
    </font>
    <font>
      <b/>
      <sz val="12.0"/>
      <color theme="1"/>
      <name val="Calibri"/>
    </font>
    <font>
      <color theme="1"/>
      <name val="Arial"/>
    </font>
    <font>
      <b/>
      <color theme="1"/>
      <name val="Arial"/>
    </font>
    <font>
      <sz val="12.0"/>
      <color rgb="FF000000"/>
      <name val="Calibri"/>
    </font>
    <font>
      <sz val="12.0"/>
      <color theme="1"/>
      <name val="Calibri"/>
    </font>
    <font>
      <b/>
      <sz val="13.0"/>
      <color theme="1"/>
      <name val="Calibri"/>
    </font>
    <font>
      <sz val="13.0"/>
      <color rgb="FF000000"/>
      <name val="Arial"/>
    </font>
    <font>
      <b/>
      <sz val="13.0"/>
      <color rgb="FF000000"/>
      <name val="Calibri"/>
    </font>
    <font>
      <b/>
      <sz val="19.0"/>
      <color theme="1"/>
      <name val="Calibri"/>
    </font>
    <font>
      <color theme="1"/>
      <name val="Calibri"/>
      <scheme val="minor"/>
    </font>
    <font>
      <b/>
      <color theme="1"/>
      <name val="Calibri"/>
      <scheme val="minor"/>
    </font>
    <font>
      <b/>
      <sz val="14.0"/>
      <color theme="1"/>
      <name val="Arial"/>
    </font>
    <font>
      <b/>
      <sz val="12.0"/>
      <color theme="1"/>
      <name val="Calibri"/>
      <scheme val="minor"/>
    </font>
    <font>
      <sz val="13.0"/>
      <color theme="1"/>
      <name val="Arial"/>
    </font>
    <font>
      <b/>
      <sz val="17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1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164" xfId="0" applyBorder="1" applyFont="1" applyNumberFormat="1"/>
    <xf borderId="4" fillId="0" fontId="4" numFmtId="164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1" numFmtId="164" xfId="0" applyFont="1" applyNumberFormat="1"/>
    <xf borderId="0" fillId="0" fontId="1" numFmtId="164" xfId="0" applyAlignment="1" applyFont="1" applyNumberFormat="1">
      <alignment horizontal="center"/>
    </xf>
    <xf borderId="0" fillId="0" fontId="5" numFmtId="0" xfId="0" applyFont="1"/>
    <xf borderId="1" fillId="0" fontId="1" numFmtId="164" xfId="0" applyBorder="1" applyFont="1" applyNumberFormat="1"/>
    <xf borderId="3" fillId="0" fontId="1" numFmtId="164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5" fillId="0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4" numFmtId="0" xfId="0" applyBorder="1" applyFont="1"/>
    <xf borderId="8" fillId="0" fontId="4" numFmtId="0" xfId="0" applyAlignment="1" applyBorder="1" applyFont="1">
      <alignment horizontal="center"/>
    </xf>
    <xf borderId="8" fillId="0" fontId="4" numFmtId="164" xfId="0" applyAlignment="1" applyBorder="1" applyFont="1" applyNumberFormat="1">
      <alignment horizontal="center"/>
    </xf>
    <xf borderId="8" fillId="0" fontId="1" numFmtId="0" xfId="0" applyBorder="1" applyFont="1"/>
    <xf borderId="8" fillId="0" fontId="1" numFmtId="0" xfId="0" applyAlignment="1" applyBorder="1" applyFont="1">
      <alignment horizontal="center"/>
    </xf>
    <xf borderId="8" fillId="0" fontId="1" numFmtId="164" xfId="0" applyBorder="1" applyFont="1" applyNumberFormat="1"/>
    <xf borderId="8" fillId="0" fontId="1" numFmtId="164" xfId="0" applyAlignment="1" applyBorder="1" applyFont="1" applyNumberFormat="1">
      <alignment horizontal="center"/>
    </xf>
    <xf borderId="0" fillId="0" fontId="5" numFmtId="0" xfId="0" applyAlignment="1" applyFont="1">
      <alignment horizontal="center"/>
    </xf>
    <xf borderId="0" fillId="0" fontId="7" numFmtId="0" xfId="0" applyAlignment="1" applyFont="1">
      <alignment horizontal="center"/>
    </xf>
    <xf borderId="9" fillId="0" fontId="2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9" fillId="0" fontId="6" numFmtId="0" xfId="0" applyAlignment="1" applyBorder="1" applyFont="1">
      <alignment horizontal="center"/>
    </xf>
    <xf borderId="0" fillId="0" fontId="8" numFmtId="164" xfId="0" applyFont="1" applyNumberFormat="1"/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164" xfId="0" applyAlignment="1" applyFont="1" applyNumberFormat="1">
      <alignment horizontal="right" vertical="bottom"/>
    </xf>
    <xf borderId="0" fillId="0" fontId="10" numFmtId="164" xfId="0" applyAlignment="1" applyFont="1" applyNumberFormat="1">
      <alignment horizontal="left" vertical="bottom"/>
    </xf>
    <xf borderId="0" fillId="0" fontId="6" numFmtId="165" xfId="0" applyAlignment="1" applyFont="1" applyNumberFormat="1">
      <alignment horizontal="center"/>
    </xf>
    <xf borderId="0" fillId="0" fontId="1" numFmtId="165" xfId="0" applyFont="1" applyNumberFormat="1"/>
    <xf borderId="0" fillId="0" fontId="11" numFmtId="0" xfId="0" applyAlignment="1" applyFont="1">
      <alignment horizontal="center"/>
    </xf>
    <xf borderId="0" fillId="0" fontId="11" numFmtId="0" xfId="0" applyFont="1"/>
    <xf borderId="0" fillId="0" fontId="1" numFmtId="165" xfId="0" applyAlignment="1" applyFont="1" applyNumberFormat="1">
      <alignment horizontal="center"/>
    </xf>
    <xf borderId="9" fillId="0" fontId="8" numFmtId="0" xfId="0" applyAlignment="1" applyBorder="1" applyFont="1">
      <alignment horizontal="center"/>
    </xf>
    <xf borderId="0" fillId="0" fontId="5" numFmtId="0" xfId="0" applyAlignment="1" applyFont="1">
      <alignment horizontal="left"/>
    </xf>
    <xf borderId="0" fillId="0" fontId="5" numFmtId="165" xfId="0" applyFont="1" applyNumberFormat="1"/>
    <xf borderId="8" fillId="0" fontId="5" numFmtId="0" xfId="0" applyAlignment="1" applyBorder="1" applyFont="1">
      <alignment horizontal="left"/>
    </xf>
    <xf borderId="8" fillId="0" fontId="5" numFmtId="165" xfId="0" applyBorder="1" applyFont="1" applyNumberFormat="1"/>
    <xf borderId="8" fillId="0" fontId="1" numFmtId="165" xfId="0" applyBorder="1" applyFont="1" applyNumberFormat="1"/>
    <xf borderId="8" fillId="0" fontId="5" numFmtId="0" xfId="0" applyAlignment="1" applyBorder="1" applyFont="1">
      <alignment horizontal="center"/>
    </xf>
    <xf borderId="8" fillId="0" fontId="5" numFmtId="0" xfId="0" applyBorder="1" applyFont="1"/>
    <xf borderId="0" fillId="0" fontId="12" numFmtId="0" xfId="0" applyAlignment="1" applyFont="1">
      <alignment horizontal="center"/>
    </xf>
    <xf borderId="0" fillId="0" fontId="8" numFmtId="165" xfId="0" applyAlignment="1" applyFont="1" applyNumberFormat="1">
      <alignment horizontal="center"/>
    </xf>
    <xf borderId="0" fillId="0" fontId="8" numFmtId="0" xfId="0" applyAlignment="1" applyFont="1">
      <alignment horizontal="center"/>
    </xf>
    <xf borderId="0" fillId="0" fontId="12" numFmtId="165" xfId="0" applyAlignment="1" applyFont="1" applyNumberFormat="1">
      <alignment horizontal="center"/>
    </xf>
    <xf borderId="8" fillId="0" fontId="1" numFmtId="0" xfId="0" applyAlignment="1" applyBorder="1" applyFont="1">
      <alignment horizontal="center" vertical="bottom"/>
    </xf>
    <xf borderId="12" fillId="0" fontId="1" numFmtId="0" xfId="0" applyAlignment="1" applyBorder="1" applyFont="1">
      <alignment horizontal="center" vertical="bottom"/>
    </xf>
    <xf borderId="0" fillId="0" fontId="7" numFmtId="0" xfId="0" applyFont="1"/>
    <xf borderId="0" fillId="0" fontId="7" numFmtId="0" xfId="0" applyAlignment="1" applyFont="1">
      <alignment horizontal="left"/>
    </xf>
    <xf borderId="0" fillId="0" fontId="11" numFmtId="0" xfId="0" applyAlignment="1" applyFont="1">
      <alignment horizontal="center" shrinkToFit="0" wrapText="1"/>
    </xf>
    <xf borderId="8" fillId="2" fontId="5" numFmtId="0" xfId="0" applyAlignment="1" applyBorder="1" applyFill="1" applyFont="1">
      <alignment horizontal="left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 vertical="bottom"/>
    </xf>
    <xf borderId="8" fillId="2" fontId="7" numFmtId="0" xfId="0" applyAlignment="1" applyBorder="1" applyFont="1">
      <alignment horizontal="left"/>
    </xf>
    <xf borderId="8" fillId="0" fontId="7" numFmtId="165" xfId="0" applyBorder="1" applyFont="1" applyNumberFormat="1"/>
    <xf borderId="8" fillId="3" fontId="5" numFmtId="0" xfId="0" applyAlignment="1" applyBorder="1" applyFill="1" applyFont="1">
      <alignment horizontal="center"/>
    </xf>
    <xf borderId="8" fillId="3" fontId="1" numFmtId="0" xfId="0" applyAlignment="1" applyBorder="1" applyFont="1">
      <alignment horizontal="center"/>
    </xf>
    <xf borderId="8" fillId="4" fontId="5" numFmtId="0" xfId="0" applyAlignment="1" applyBorder="1" applyFill="1" applyFont="1">
      <alignment horizontal="left"/>
    </xf>
    <xf borderId="11" fillId="0" fontId="5" numFmtId="0" xfId="0" applyAlignment="1" applyBorder="1" applyFont="1">
      <alignment horizontal="left"/>
    </xf>
    <xf borderId="8" fillId="0" fontId="8" numFmtId="0" xfId="0" applyAlignment="1" applyBorder="1" applyFont="1">
      <alignment horizontal="center"/>
    </xf>
    <xf borderId="8" fillId="2" fontId="5" numFmtId="0" xfId="0" applyBorder="1" applyFont="1"/>
    <xf borderId="8" fillId="4" fontId="5" numFmtId="0" xfId="0" applyBorder="1" applyFont="1"/>
    <xf borderId="0" fillId="4" fontId="5" numFmtId="0" xfId="0" applyAlignment="1" applyFont="1">
      <alignment horizontal="left"/>
    </xf>
    <xf borderId="0" fillId="0" fontId="6" numFmtId="49" xfId="0" applyAlignment="1" applyFont="1" applyNumberFormat="1">
      <alignment horizontal="center"/>
    </xf>
    <xf borderId="0" fillId="0" fontId="6" numFmtId="165" xfId="0" applyAlignment="1" applyFont="1" applyNumberFormat="1">
      <alignment horizontal="right"/>
    </xf>
    <xf borderId="0" fillId="0" fontId="5" numFmtId="49" xfId="0" applyAlignment="1" applyFont="1" applyNumberFormat="1">
      <alignment horizontal="center"/>
    </xf>
    <xf borderId="0" fillId="0" fontId="1" numFmtId="165" xfId="0" applyAlignment="1" applyFont="1" applyNumberFormat="1">
      <alignment horizontal="right"/>
    </xf>
    <xf borderId="0" fillId="0" fontId="1" numFmtId="49" xfId="0" applyAlignment="1" applyFont="1" applyNumberFormat="1">
      <alignment horizontal="center"/>
    </xf>
    <xf borderId="8" fillId="0" fontId="1" numFmtId="49" xfId="0" applyAlignment="1" applyBorder="1" applyFont="1" applyNumberFormat="1">
      <alignment horizontal="center"/>
    </xf>
    <xf borderId="8" fillId="0" fontId="1" numFmtId="165" xfId="0" applyAlignment="1" applyBorder="1" applyFont="1" applyNumberFormat="1">
      <alignment horizontal="right"/>
    </xf>
    <xf borderId="8" fillId="0" fontId="5" numFmtId="49" xfId="0" applyAlignment="1" applyBorder="1" applyFont="1" applyNumberFormat="1">
      <alignment horizontal="center"/>
    </xf>
    <xf borderId="8" fillId="0" fontId="5" numFmtId="165" xfId="0" applyAlignment="1" applyBorder="1" applyFont="1" applyNumberFormat="1">
      <alignment horizontal="right"/>
    </xf>
    <xf borderId="0" fillId="4" fontId="1" numFmtId="49" xfId="0" applyAlignment="1" applyFont="1" applyNumberFormat="1">
      <alignment horizontal="center"/>
    </xf>
    <xf borderId="0" fillId="4" fontId="1" numFmtId="0" xfId="0" applyAlignment="1" applyFont="1">
      <alignment horizontal="center"/>
    </xf>
    <xf borderId="0" fillId="4" fontId="5" numFmtId="165" xfId="0" applyAlignment="1" applyFont="1" applyNumberFormat="1">
      <alignment horizontal="right"/>
    </xf>
    <xf borderId="0" fillId="4" fontId="5" numFmtId="49" xfId="0" applyAlignment="1" applyFont="1" applyNumberFormat="1">
      <alignment horizontal="center"/>
    </xf>
    <xf borderId="0" fillId="4" fontId="5" numFmtId="0" xfId="0" applyAlignment="1" applyFont="1">
      <alignment horizontal="center"/>
    </xf>
    <xf borderId="8" fillId="4" fontId="7" numFmtId="165" xfId="0" applyAlignment="1" applyBorder="1" applyFont="1" applyNumberFormat="1">
      <alignment horizontal="right"/>
    </xf>
    <xf borderId="8" fillId="4" fontId="7" numFmtId="165" xfId="0" applyBorder="1" applyFont="1" applyNumberFormat="1"/>
    <xf borderId="12" fillId="2" fontId="5" numFmtId="0" xfId="0" applyAlignment="1" applyBorder="1" applyFont="1">
      <alignment horizontal="left"/>
    </xf>
    <xf borderId="12" fillId="0" fontId="5" numFmtId="49" xfId="0" applyAlignment="1" applyBorder="1" applyFont="1" applyNumberFormat="1">
      <alignment horizontal="center"/>
    </xf>
    <xf borderId="12" fillId="0" fontId="5" numFmtId="0" xfId="0" applyAlignment="1" applyBorder="1" applyFont="1">
      <alignment horizontal="center"/>
    </xf>
    <xf borderId="12" fillId="0" fontId="5" numFmtId="165" xfId="0" applyAlignment="1" applyBorder="1" applyFont="1" applyNumberFormat="1">
      <alignment horizontal="right"/>
    </xf>
    <xf borderId="12" fillId="0" fontId="5" numFmtId="165" xfId="0" applyBorder="1" applyFont="1" applyNumberFormat="1"/>
    <xf borderId="8" fillId="3" fontId="5" numFmtId="49" xfId="0" applyAlignment="1" applyBorder="1" applyFont="1" applyNumberFormat="1">
      <alignment horizontal="center"/>
    </xf>
    <xf borderId="8" fillId="3" fontId="1" numFmtId="49" xfId="0" applyAlignment="1" applyBorder="1" applyFont="1" applyNumberFormat="1">
      <alignment horizontal="center"/>
    </xf>
    <xf borderId="0" fillId="0" fontId="12" numFmtId="49" xfId="0" applyAlignment="1" applyFont="1" applyNumberFormat="1">
      <alignment horizontal="center"/>
    </xf>
    <xf borderId="0" fillId="0" fontId="8" numFmtId="165" xfId="0" applyAlignment="1" applyFont="1" applyNumberFormat="1">
      <alignment horizontal="right"/>
    </xf>
    <xf borderId="8" fillId="0" fontId="1" numFmtId="49" xfId="0" applyAlignment="1" applyBorder="1" applyFont="1" applyNumberFormat="1">
      <alignment horizontal="center" vertical="bottom"/>
    </xf>
    <xf borderId="8" fillId="0" fontId="1" numFmtId="165" xfId="0" applyAlignment="1" applyBorder="1" applyFont="1" applyNumberFormat="1">
      <alignment horizontal="center"/>
    </xf>
    <xf borderId="12" fillId="0" fontId="1" numFmtId="49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right"/>
    </xf>
    <xf borderId="8" fillId="0" fontId="4" numFmtId="49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right"/>
    </xf>
    <xf borderId="8" fillId="0" fontId="7" numFmtId="49" xfId="0" applyAlignment="1" applyBorder="1" applyFont="1" applyNumberFormat="1">
      <alignment horizontal="center"/>
    </xf>
    <xf borderId="8" fillId="0" fontId="7" numFmtId="0" xfId="0" applyAlignment="1" applyBorder="1" applyFont="1">
      <alignment horizontal="center"/>
    </xf>
    <xf borderId="8" fillId="0" fontId="7" numFmtId="165" xfId="0" applyAlignment="1" applyBorder="1" applyFont="1" applyNumberFormat="1">
      <alignment horizontal="right"/>
    </xf>
    <xf borderId="0" fillId="4" fontId="5" numFmtId="165" xfId="0" applyFont="1" applyNumberFormat="1"/>
    <xf borderId="0" fillId="0" fontId="6" numFmtId="0" xfId="0" applyAlignment="1" applyFont="1">
      <alignment horizontal="center" shrinkToFit="0" wrapText="1"/>
    </xf>
    <xf borderId="0" fillId="0" fontId="11" numFmtId="165" xfId="0" applyAlignment="1" applyFont="1" applyNumberFormat="1">
      <alignment horizontal="right" shrinkToFit="0" wrapText="1"/>
    </xf>
    <xf borderId="0" fillId="0" fontId="5" numFmtId="0" xfId="0" applyAlignment="1" applyFont="1">
      <alignment horizontal="center" shrinkToFit="0" wrapText="1"/>
    </xf>
    <xf borderId="0" fillId="0" fontId="13" numFmtId="0" xfId="0" applyAlignment="1" applyFont="1">
      <alignment horizontal="center"/>
    </xf>
    <xf borderId="8" fillId="0" fontId="1" numFmtId="3" xfId="0" applyAlignment="1" applyBorder="1" applyFont="1" applyNumberFormat="1">
      <alignment horizontal="center"/>
    </xf>
    <xf borderId="9" fillId="0" fontId="7" numFmtId="165" xfId="0" applyAlignment="1" applyBorder="1" applyFont="1" applyNumberFormat="1">
      <alignment horizontal="right"/>
    </xf>
    <xf borderId="11" fillId="0" fontId="7" numFmtId="165" xfId="0" applyBorder="1" applyFont="1" applyNumberFormat="1"/>
    <xf borderId="0" fillId="0" fontId="11" numFmtId="165" xfId="0" applyAlignment="1" applyFont="1" applyNumberFormat="1">
      <alignment horizontal="center" shrinkToFit="0" wrapText="1"/>
    </xf>
    <xf borderId="0" fillId="0" fontId="14" numFmtId="0" xfId="0" applyAlignment="1" applyFont="1">
      <alignment horizontal="center" shrinkToFit="0" wrapText="1"/>
    </xf>
    <xf borderId="0" fillId="0" fontId="11" numFmtId="165" xfId="0" applyAlignment="1" applyFont="1" applyNumberFormat="1">
      <alignment horizontal="center"/>
    </xf>
    <xf borderId="0" fillId="4" fontId="7" numFmtId="0" xfId="0" applyAlignment="1" applyFont="1">
      <alignment horizontal="center"/>
    </xf>
    <xf borderId="8" fillId="3" fontId="7" numFmtId="0" xfId="0" applyAlignment="1" applyBorder="1" applyFont="1">
      <alignment horizontal="center"/>
    </xf>
    <xf borderId="8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 shrinkToFit="0" wrapText="1"/>
    </xf>
    <xf borderId="8" fillId="0" fontId="7" numFmtId="165" xfId="0" applyAlignment="1" applyBorder="1" applyFont="1" applyNumberFormat="1">
      <alignment horizontal="center"/>
    </xf>
    <xf borderId="0" fillId="4" fontId="5" numFmtId="0" xfId="0" applyFont="1"/>
    <xf borderId="8" fillId="3" fontId="5" numFmtId="0" xfId="0" applyBorder="1" applyFont="1"/>
    <xf borderId="8" fillId="3" fontId="5" numFmtId="0" xfId="0" applyAlignment="1" applyBorder="1" applyFont="1">
      <alignment horizontal="left"/>
    </xf>
    <xf borderId="8" fillId="0" fontId="5" numFmtId="165" xfId="0" applyAlignment="1" applyBorder="1" applyFont="1" applyNumberFormat="1">
      <alignment horizontal="center"/>
    </xf>
    <xf borderId="8" fillId="5" fontId="5" numFmtId="0" xfId="0" applyAlignment="1" applyBorder="1" applyFill="1" applyFont="1">
      <alignment horizontal="left"/>
    </xf>
    <xf borderId="8" fillId="5" fontId="1" numFmtId="49" xfId="0" applyAlignment="1" applyBorder="1" applyFont="1" applyNumberFormat="1">
      <alignment horizontal="center"/>
    </xf>
    <xf borderId="8" fillId="5" fontId="1" numFmtId="0" xfId="0" applyAlignment="1" applyBorder="1" applyFont="1">
      <alignment horizontal="center"/>
    </xf>
    <xf borderId="8" fillId="5" fontId="1" numFmtId="165" xfId="0" applyAlignment="1" applyBorder="1" applyFont="1" applyNumberFormat="1">
      <alignment horizontal="center"/>
    </xf>
    <xf borderId="8" fillId="5" fontId="5" numFmtId="165" xfId="0" applyBorder="1" applyFont="1" applyNumberFormat="1"/>
    <xf borderId="0" fillId="4" fontId="7" numFmtId="0" xfId="0" applyAlignment="1" applyFont="1">
      <alignment horizontal="left"/>
    </xf>
    <xf borderId="0" fillId="4" fontId="7" numFmtId="49" xfId="0" applyAlignment="1" applyFont="1" applyNumberFormat="1">
      <alignment horizontal="center"/>
    </xf>
    <xf borderId="0" fillId="4" fontId="14" numFmtId="0" xfId="0" applyAlignment="1" applyFont="1">
      <alignment horizontal="center" shrinkToFit="0" wrapText="1"/>
    </xf>
    <xf borderId="0" fillId="6" fontId="14" numFmtId="0" xfId="0" applyAlignment="1" applyFill="1" applyFont="1">
      <alignment horizontal="center" shrinkToFit="0" wrapText="1"/>
    </xf>
    <xf borderId="0" fillId="3" fontId="5" numFmtId="0" xfId="0" applyFont="1"/>
    <xf borderId="0" fillId="3" fontId="5" numFmtId="0" xfId="0" applyAlignment="1" applyFont="1">
      <alignment horizontal="center"/>
    </xf>
    <xf borderId="0" fillId="3" fontId="5" numFmtId="165" xfId="0" applyFont="1" applyNumberFormat="1"/>
    <xf borderId="0" fillId="3" fontId="5" numFmtId="49" xfId="0" applyAlignment="1" applyFont="1" applyNumberFormat="1">
      <alignment horizontal="center"/>
    </xf>
    <xf borderId="0" fillId="7" fontId="5" numFmtId="0" xfId="0" applyFill="1" applyFont="1"/>
    <xf borderId="0" fillId="7" fontId="5" numFmtId="165" xfId="0" applyFont="1" applyNumberFormat="1"/>
    <xf borderId="0" fillId="7" fontId="5" numFmtId="49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6" fontId="5" numFmtId="0" xfId="0" applyFont="1"/>
    <xf borderId="0" fillId="7" fontId="7" numFmtId="165" xfId="0" applyAlignment="1" applyFont="1" applyNumberFormat="1">
      <alignment horizontal="center"/>
    </xf>
    <xf borderId="0" fillId="7" fontId="7" numFmtId="165" xfId="0" applyFont="1" applyNumberFormat="1"/>
    <xf borderId="8" fillId="4" fontId="1" numFmtId="0" xfId="0" applyAlignment="1" applyBorder="1" applyFont="1">
      <alignment horizontal="center"/>
    </xf>
    <xf borderId="8" fillId="3" fontId="7" numFmtId="0" xfId="0" applyAlignment="1" applyBorder="1" applyFont="1">
      <alignment horizontal="left"/>
    </xf>
    <xf borderId="8" fillId="4" fontId="7" numFmtId="49" xfId="0" applyAlignment="1" applyBorder="1" applyFont="1" applyNumberFormat="1">
      <alignment horizontal="center"/>
    </xf>
    <xf borderId="8" fillId="4" fontId="1" numFmtId="49" xfId="0" applyAlignment="1" applyBorder="1" applyFont="1" applyNumberFormat="1">
      <alignment horizontal="center"/>
    </xf>
    <xf borderId="8" fillId="4" fontId="5" numFmtId="49" xfId="0" applyAlignment="1" applyBorder="1" applyFont="1" applyNumberFormat="1">
      <alignment horizontal="center"/>
    </xf>
    <xf borderId="8" fillId="8" fontId="5" numFmtId="0" xfId="0" applyAlignment="1" applyBorder="1" applyFill="1" applyFont="1">
      <alignment horizontal="left"/>
    </xf>
    <xf borderId="8" fillId="8" fontId="1" numFmtId="0" xfId="0" applyAlignment="1" applyBorder="1" applyFont="1">
      <alignment horizontal="center"/>
    </xf>
    <xf borderId="8" fillId="8" fontId="5" numFmtId="165" xfId="0" applyAlignment="1" applyBorder="1" applyFont="1" applyNumberFormat="1">
      <alignment horizontal="center"/>
    </xf>
    <xf borderId="8" fillId="8" fontId="5" numFmtId="165" xfId="0" applyBorder="1" applyFont="1" applyNumberFormat="1"/>
    <xf borderId="8" fillId="8" fontId="5" numFmtId="0" xfId="0" applyBorder="1" applyFont="1"/>
    <xf borderId="8" fillId="8" fontId="5" numFmtId="49" xfId="0" applyAlignment="1" applyBorder="1" applyFont="1" applyNumberFormat="1">
      <alignment horizontal="center"/>
    </xf>
    <xf borderId="8" fillId="8" fontId="1" numFmtId="165" xfId="0" applyAlignment="1" applyBorder="1" applyFont="1" applyNumberFormat="1">
      <alignment horizontal="center"/>
    </xf>
    <xf borderId="8" fillId="8" fontId="1" numFmtId="49" xfId="0" applyAlignment="1" applyBorder="1" applyFont="1" applyNumberFormat="1">
      <alignment horizontal="center"/>
    </xf>
    <xf borderId="0" fillId="4" fontId="6" numFmtId="0" xfId="0" applyAlignment="1" applyFont="1">
      <alignment horizontal="center"/>
    </xf>
    <xf borderId="0" fillId="4" fontId="6" numFmtId="0" xfId="0" applyAlignment="1" applyFont="1">
      <alignment horizontal="center" shrinkToFit="0" wrapText="1"/>
    </xf>
    <xf borderId="0" fillId="4" fontId="11" numFmtId="0" xfId="0" applyAlignment="1" applyFont="1">
      <alignment horizontal="center" shrinkToFit="0" wrapText="1"/>
    </xf>
    <xf borderId="0" fillId="4" fontId="11" numFmtId="0" xfId="0" applyAlignment="1" applyFont="1">
      <alignment horizontal="center"/>
    </xf>
    <xf borderId="0" fillId="4" fontId="1" numFmtId="0" xfId="0" applyAlignment="1" applyFont="1">
      <alignment vertical="bottom"/>
    </xf>
    <xf borderId="0" fillId="0" fontId="12" numFmtId="0" xfId="0" applyAlignment="1" applyFont="1">
      <alignment horizontal="center" shrinkToFit="0" vertical="bottom" wrapText="0"/>
    </xf>
    <xf borderId="0" fillId="0" fontId="1" numFmtId="0" xfId="0" applyAlignment="1" applyFont="1">
      <alignment vertical="bottom"/>
    </xf>
    <xf borderId="0" fillId="4" fontId="5" numFmtId="0" xfId="0" applyAlignment="1" applyFont="1">
      <alignment horizontal="center" shrinkToFit="0" wrapText="1"/>
    </xf>
    <xf borderId="0" fillId="4" fontId="13" numFmtId="0" xfId="0" applyAlignment="1" applyFont="1">
      <alignment horizontal="center"/>
    </xf>
    <xf borderId="8" fillId="4" fontId="7" numFmtId="0" xfId="0" applyAlignment="1" applyBorder="1" applyFont="1">
      <alignment horizontal="center"/>
    </xf>
    <xf borderId="13" fillId="4" fontId="15" numFmtId="0" xfId="0" applyAlignment="1" applyBorder="1" applyFont="1">
      <alignment horizontal="center" shrinkToFit="0" wrapText="1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8" fillId="9" fontId="7" numFmtId="0" xfId="0" applyBorder="1" applyFill="1" applyFont="1"/>
    <xf borderId="8" fillId="9" fontId="7" numFmtId="166" xfId="0" applyBorder="1" applyFont="1" applyNumberFormat="1"/>
    <xf borderId="8" fillId="9" fontId="7" numFmtId="0" xfId="0" applyAlignment="1" applyBorder="1" applyFont="1">
      <alignment horizontal="center"/>
    </xf>
    <xf borderId="8" fillId="0" fontId="5" numFmtId="166" xfId="0" applyBorder="1" applyFont="1" applyNumberFormat="1"/>
    <xf borderId="8" fillId="4" fontId="5" numFmtId="0" xfId="0" applyAlignment="1" applyBorder="1" applyFont="1">
      <alignment horizontal="center"/>
    </xf>
    <xf borderId="0" fillId="0" fontId="16" numFmtId="0" xfId="0" applyAlignment="1" applyFont="1">
      <alignment horizontal="center" vertical="center"/>
    </xf>
    <xf borderId="0" fillId="0" fontId="8" numFmtId="0" xfId="0" applyAlignment="1" applyFont="1">
      <alignment horizontal="center" shrinkToFit="0" wrapText="1"/>
    </xf>
    <xf borderId="8" fillId="0" fontId="5" numFmtId="3" xfId="0" applyAlignment="1" applyBorder="1" applyFont="1" applyNumberFormat="1">
      <alignment horizontal="center"/>
    </xf>
    <xf borderId="8" fillId="0" fontId="5" numFmtId="167" xfId="0" applyAlignment="1" applyBorder="1" applyFont="1" applyNumberFormat="1">
      <alignment horizontal="center"/>
    </xf>
    <xf borderId="8" fillId="4" fontId="5" numFmtId="167" xfId="0" applyAlignment="1" applyBorder="1" applyFont="1" applyNumberFormat="1">
      <alignment horizontal="center"/>
    </xf>
    <xf borderId="8" fillId="8" fontId="5" numFmtId="167" xfId="0" applyAlignment="1" applyBorder="1" applyFont="1" applyNumberFormat="1">
      <alignment horizontal="center"/>
    </xf>
    <xf borderId="8" fillId="0" fontId="5" numFmtId="168" xfId="0" applyAlignment="1" applyBorder="1" applyFont="1" applyNumberFormat="1">
      <alignment horizontal="center"/>
    </xf>
    <xf borderId="8" fillId="0" fontId="1" numFmtId="167" xfId="0" applyAlignment="1" applyBorder="1" applyFont="1" applyNumberFormat="1">
      <alignment horizontal="center"/>
    </xf>
    <xf borderId="8" fillId="4" fontId="1" numFmtId="167" xfId="0" applyAlignment="1" applyBorder="1" applyFont="1" applyNumberFormat="1">
      <alignment horizontal="center"/>
    </xf>
    <xf borderId="0" fillId="4" fontId="1" numFmtId="0" xfId="0" applyAlignment="1" applyFont="1">
      <alignment horizontal="center" shrinkToFit="0" wrapText="1"/>
    </xf>
    <xf borderId="8" fillId="4" fontId="7" numFmtId="0" xfId="0" applyBorder="1" applyFont="1"/>
    <xf borderId="8" fillId="4" fontId="7" numFmtId="0" xfId="0" applyAlignment="1" applyBorder="1" applyFont="1">
      <alignment horizontal="left"/>
    </xf>
    <xf borderId="8" fillId="0" fontId="7" numFmtId="0" xfId="0" applyBorder="1" applyFont="1"/>
    <xf borderId="0" fillId="8" fontId="1" numFmtId="0" xfId="0" applyAlignment="1" applyFont="1">
      <alignment horizontal="center"/>
    </xf>
    <xf borderId="8" fillId="4" fontId="5" numFmtId="165" xfId="0" applyBorder="1" applyFont="1" applyNumberFormat="1"/>
    <xf borderId="8" fillId="6" fontId="8" numFmtId="165" xfId="0" applyBorder="1" applyFont="1" applyNumberFormat="1"/>
    <xf borderId="0" fillId="0" fontId="5" numFmtId="166" xfId="0" applyFont="1" applyNumberFormat="1"/>
    <xf borderId="0" fillId="4" fontId="7" numFmtId="165" xfId="0" applyFont="1" applyNumberFormat="1"/>
    <xf borderId="0" fillId="4" fontId="7" numFmtId="0" xfId="0" applyFont="1"/>
    <xf borderId="0" fillId="4" fontId="7" numFmtId="166" xfId="0" applyFont="1" applyNumberFormat="1"/>
    <xf borderId="0" fillId="4" fontId="5" numFmtId="166" xfId="0" applyFont="1" applyNumberFormat="1"/>
    <xf borderId="0" fillId="8" fontId="5" numFmtId="165" xfId="0" applyFont="1" applyNumberFormat="1"/>
    <xf borderId="0" fillId="0" fontId="17" numFmtId="165" xfId="0" applyFont="1" applyNumberFormat="1"/>
    <xf borderId="0" fillId="0" fontId="7" numFmtId="166" xfId="0" applyFont="1" applyNumberFormat="1"/>
    <xf borderId="0" fillId="9" fontId="7" numFmtId="0" xfId="0" applyFont="1"/>
    <xf borderId="0" fillId="9" fontId="7" numFmtId="0" xfId="0" applyAlignment="1" applyFont="1">
      <alignment horizontal="center"/>
    </xf>
    <xf borderId="0" fillId="9" fontId="7" numFmtId="0" xfId="0" applyAlignment="1" applyFont="1">
      <alignment readingOrder="0"/>
    </xf>
    <xf borderId="0" fillId="9" fontId="7" numFmtId="166" xfId="0" applyFont="1" applyNumberFormat="1"/>
    <xf borderId="0" fillId="9" fontId="5" numFmtId="0" xfId="0" applyFont="1"/>
    <xf borderId="0" fillId="9" fontId="5" numFmtId="165" xfId="0" applyFont="1" applyNumberFormat="1"/>
    <xf borderId="0" fillId="9" fontId="5" numFmtId="165" xfId="0" applyFont="1" applyNumberFormat="1"/>
    <xf borderId="0" fillId="0" fontId="7" numFmtId="166" xfId="0" applyAlignment="1" applyFont="1" applyNumberFormat="1">
      <alignment readingOrder="0"/>
    </xf>
    <xf borderId="0" fillId="0" fontId="18" numFmtId="0" xfId="0" applyAlignment="1" applyFont="1">
      <alignment horizontal="center" readingOrder="0"/>
    </xf>
    <xf borderId="0" fillId="0" fontId="5" numFmtId="165" xfId="0" applyAlignment="1" applyFont="1" applyNumberFormat="1">
      <alignment readingOrder="0"/>
    </xf>
    <xf borderId="0" fillId="9" fontId="7" numFmtId="166" xfId="0" applyAlignment="1" applyFont="1" applyNumberFormat="1">
      <alignment readingOrder="0"/>
    </xf>
    <xf borderId="0" fillId="9" fontId="7" numFmtId="0" xfId="0" applyAlignment="1" applyFont="1">
      <alignment horizontal="center" readingOrder="0"/>
    </xf>
    <xf borderId="0" fillId="9" fontId="5" numFmtId="165" xfId="0" applyAlignment="1" applyFont="1" applyNumberFormat="1">
      <alignment readingOrder="0"/>
    </xf>
    <xf borderId="0" fillId="9" fontId="5" numFmtId="165" xfId="0" applyAlignment="1" applyFont="1" applyNumberFormat="1">
      <alignment readingOrder="0"/>
    </xf>
    <xf borderId="0" fillId="0" fontId="7" numFmtId="0" xfId="0" applyAlignment="1" applyFont="1">
      <alignment horizontal="center" readingOrder="0"/>
    </xf>
    <xf borderId="0" fillId="9" fontId="7" numFmtId="165" xfId="0" applyFont="1" applyNumberFormat="1"/>
    <xf borderId="0" fillId="9" fontId="7" numFmtId="165" xfId="0" applyFont="1" applyNumberFormat="1"/>
    <xf borderId="0" fillId="4" fontId="13" numFmtId="0" xfId="0" applyFont="1"/>
    <xf borderId="0" fillId="4" fontId="7" numFmtId="165" xfId="0" applyFont="1" applyNumberFormat="1"/>
    <xf borderId="0" fillId="4" fontId="7" numFmtId="0" xfId="0" applyAlignment="1" applyFont="1">
      <alignment readingOrder="0"/>
    </xf>
    <xf borderId="0" fillId="9" fontId="13" numFmtId="0" xfId="0" applyFont="1"/>
    <xf borderId="0" fillId="0" fontId="5" numFmtId="165" xfId="0" applyFont="1" applyNumberFormat="1"/>
    <xf borderId="0" fillId="0" fontId="5" numFmtId="0" xfId="0" applyAlignment="1" applyFont="1">
      <alignment readingOrder="0"/>
    </xf>
    <xf borderId="0" fillId="4" fontId="7" numFmtId="165" xfId="0" applyAlignment="1" applyFont="1" applyNumberFormat="1">
      <alignment readingOrder="0"/>
    </xf>
    <xf borderId="0" fillId="0" fontId="18" numFmtId="0" xfId="0" applyAlignment="1" applyFont="1">
      <alignment readingOrder="0"/>
    </xf>
    <xf borderId="0" fillId="0" fontId="18" numFmtId="165" xfId="0" applyFont="1" applyNumberFormat="1"/>
    <xf borderId="0" fillId="0" fontId="7" numFmtId="165" xfId="0" applyFont="1" applyNumberFormat="1"/>
    <xf borderId="0" fillId="0" fontId="7" numFmtId="165" xfId="0" applyFont="1" applyNumberFormat="1"/>
    <xf borderId="0" fillId="0" fontId="12" numFmtId="0" xfId="0" applyFont="1"/>
    <xf borderId="0" fillId="0" fontId="8" numFmtId="0" xfId="0" applyFont="1"/>
    <xf borderId="0" fillId="9" fontId="4" numFmtId="0" xfId="0" applyFont="1"/>
    <xf borderId="0" fillId="5" fontId="7" numFmtId="0" xfId="0" applyAlignment="1" applyFont="1">
      <alignment horizontal="center"/>
    </xf>
    <xf borderId="0" fillId="4" fontId="5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10" fontId="5" numFmtId="0" xfId="0" applyAlignment="1" applyFill="1" applyFont="1">
      <alignment horizontal="center"/>
    </xf>
    <xf borderId="0" fillId="0" fontId="6" numFmtId="0" xfId="0" applyFont="1"/>
    <xf borderId="0" fillId="0" fontId="7" numFmtId="166" xfId="0" applyAlignment="1" applyFont="1" applyNumberFormat="1">
      <alignment horizontal="center"/>
    </xf>
    <xf borderId="0" fillId="0" fontId="17" numFmtId="0" xfId="0" applyAlignment="1" applyFont="1">
      <alignment readingOrder="0"/>
    </xf>
    <xf borderId="0" fillId="0" fontId="9" numFmtId="0" xfId="0" applyAlignment="1" applyFont="1">
      <alignment vertical="bottom"/>
    </xf>
    <xf borderId="0" fillId="0" fontId="19" numFmtId="0" xfId="0" applyAlignment="1" applyFont="1">
      <alignment horizontal="center" vertical="bottom"/>
    </xf>
    <xf borderId="0" fillId="0" fontId="20" numFmtId="0" xfId="0" applyAlignment="1" applyFont="1">
      <alignment horizontal="center" readingOrder="0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horizontal="center" readingOrder="0" vertical="bottom"/>
    </xf>
    <xf borderId="0" fillId="0" fontId="9" numFmtId="0" xfId="0" applyAlignment="1" applyFont="1">
      <alignment readingOrder="0" vertical="bottom"/>
    </xf>
    <xf borderId="0" fillId="0" fontId="21" numFmtId="0" xfId="0" applyAlignment="1" applyFont="1">
      <alignment horizontal="center"/>
    </xf>
    <xf borderId="0" fillId="0" fontId="14" numFmtId="0" xfId="0" applyAlignment="1" applyFont="1">
      <alignment horizontal="center"/>
    </xf>
    <xf borderId="0" fillId="0" fontId="21" numFmtId="49" xfId="0" applyAlignment="1" applyFont="1" applyNumberFormat="1">
      <alignment horizontal="center"/>
    </xf>
    <xf borderId="0" fillId="0" fontId="21" numFmtId="165" xfId="0" applyAlignment="1" applyFont="1" applyNumberFormat="1">
      <alignment horizontal="center"/>
    </xf>
    <xf borderId="0" fillId="0" fontId="8" numFmtId="165" xfId="0" applyFont="1" applyNumberFormat="1"/>
    <xf borderId="9" fillId="3" fontId="7" numFmtId="0" xfId="0" applyAlignment="1" applyBorder="1" applyFont="1">
      <alignment horizontal="center"/>
    </xf>
    <xf borderId="0" fillId="4" fontId="5" numFmtId="165" xfId="0" applyAlignment="1" applyFont="1" applyNumberFormat="1">
      <alignment horizontal="center"/>
    </xf>
    <xf borderId="0" fillId="4" fontId="1" numFmtId="0" xfId="0" applyAlignment="1" applyFont="1">
      <alignment horizontal="left"/>
    </xf>
    <xf borderId="0" fillId="4" fontId="1" numFmtId="165" xfId="0" applyAlignment="1" applyFont="1" applyNumberFormat="1">
      <alignment horizontal="center"/>
    </xf>
    <xf borderId="0" fillId="4" fontId="4" numFmtId="49" xfId="0" applyAlignment="1" applyFont="1" applyNumberFormat="1">
      <alignment horizontal="center"/>
    </xf>
    <xf borderId="0" fillId="0" fontId="22" numFmtId="0" xfId="0" applyAlignment="1" applyFont="1">
      <alignment horizontal="center"/>
    </xf>
    <xf borderId="0" fillId="4" fontId="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36" Type="http://customschemas.google.com/relationships/workbookmetadata" Target="metadata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0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9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0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2009775</xdr:colOff>
      <xdr:row>0</xdr:row>
      <xdr:rowOff>0</xdr:rowOff>
    </xdr:from>
    <xdr:ext cx="2809875" cy="1123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1657350</xdr:colOff>
      <xdr:row>37</xdr:row>
      <xdr:rowOff>47625</xdr:rowOff>
    </xdr:from>
    <xdr:ext cx="2800350" cy="1123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1</xdr:row>
      <xdr:rowOff>9525</xdr:rowOff>
    </xdr:from>
    <xdr:ext cx="2790825" cy="1076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85750" cy="1905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304800" cy="2000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1276350</xdr:colOff>
      <xdr:row>0</xdr:row>
      <xdr:rowOff>0</xdr:rowOff>
    </xdr:from>
    <xdr:ext cx="2762250" cy="1123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1276350</xdr:colOff>
      <xdr:row>0</xdr:row>
      <xdr:rowOff>0</xdr:rowOff>
    </xdr:from>
    <xdr:ext cx="2762250" cy="1123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57175" cy="9525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</xdr:row>
      <xdr:rowOff>0</xdr:rowOff>
    </xdr:from>
    <xdr:ext cx="257175" cy="9525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23875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4.xml"/><Relationship Id="rId3" Type="http://schemas.openxmlformats.org/officeDocument/2006/relationships/vmlDrawing" Target="../drawings/vmlDrawing1.v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6.xml"/><Relationship Id="rId3" Type="http://schemas.openxmlformats.org/officeDocument/2006/relationships/vmlDrawing" Target="../drawings/vmlDrawing2.v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0.14"/>
    <col customWidth="1" min="3" max="3" width="16.29"/>
    <col customWidth="1" min="4" max="4" width="20.43"/>
    <col customWidth="1" min="5" max="5" width="15.71"/>
    <col customWidth="1" min="6" max="6" width="11.43"/>
    <col customWidth="1" min="7" max="26" width="10.71"/>
  </cols>
  <sheetData>
    <row r="1">
      <c r="A1" s="1"/>
      <c r="F1" s="1"/>
    </row>
    <row r="2">
      <c r="F2" s="1"/>
    </row>
    <row r="3">
      <c r="F3" s="1"/>
    </row>
    <row r="4">
      <c r="F4" s="1"/>
    </row>
    <row r="5">
      <c r="F5" s="1"/>
    </row>
    <row r="6">
      <c r="F6" s="1"/>
    </row>
    <row r="7">
      <c r="A7" s="2" t="s">
        <v>0</v>
      </c>
      <c r="B7" s="3"/>
      <c r="C7" s="3"/>
      <c r="D7" s="3"/>
      <c r="E7" s="4"/>
      <c r="F7" s="1"/>
    </row>
    <row r="8">
      <c r="A8" s="5" t="s">
        <v>1</v>
      </c>
      <c r="B8" s="5" t="s">
        <v>2</v>
      </c>
      <c r="C8" s="5" t="s">
        <v>3</v>
      </c>
      <c r="D8" s="6" t="s">
        <v>4</v>
      </c>
      <c r="E8" s="7" t="s">
        <v>5</v>
      </c>
      <c r="F8" s="8"/>
    </row>
    <row r="9">
      <c r="A9" s="9" t="s">
        <v>6</v>
      </c>
      <c r="B9" s="1">
        <v>5.0</v>
      </c>
      <c r="C9" s="1" t="s">
        <v>7</v>
      </c>
      <c r="D9" s="10">
        <v>269.0</v>
      </c>
      <c r="E9" s="11">
        <f t="shared" ref="E9:E32" si="1">B9*D9</f>
        <v>1345</v>
      </c>
      <c r="F9" s="1"/>
    </row>
    <row r="10">
      <c r="A10" s="9" t="s">
        <v>8</v>
      </c>
      <c r="B10" s="1">
        <v>2.0</v>
      </c>
      <c r="C10" s="1" t="s">
        <v>7</v>
      </c>
      <c r="D10" s="10">
        <v>29.0</v>
      </c>
      <c r="E10" s="11">
        <f t="shared" si="1"/>
        <v>58</v>
      </c>
      <c r="F10" s="1"/>
    </row>
    <row r="11">
      <c r="A11" s="9" t="s">
        <v>9</v>
      </c>
      <c r="B11" s="1">
        <v>0.4</v>
      </c>
      <c r="C11" s="1" t="s">
        <v>7</v>
      </c>
      <c r="D11" s="10">
        <v>40.0</v>
      </c>
      <c r="E11" s="11">
        <f t="shared" si="1"/>
        <v>16</v>
      </c>
      <c r="F11" s="1"/>
    </row>
    <row r="12">
      <c r="A12" s="9" t="s">
        <v>10</v>
      </c>
      <c r="B12" s="1">
        <v>30.0</v>
      </c>
      <c r="C12" s="1" t="s">
        <v>11</v>
      </c>
      <c r="D12" s="10">
        <v>7.0</v>
      </c>
      <c r="E12" s="11">
        <f t="shared" si="1"/>
        <v>210</v>
      </c>
      <c r="F12" s="1"/>
    </row>
    <row r="13">
      <c r="A13" s="9" t="s">
        <v>12</v>
      </c>
      <c r="B13" s="1">
        <v>0.5</v>
      </c>
      <c r="C13" s="1" t="s">
        <v>7</v>
      </c>
      <c r="D13" s="10">
        <v>28.0</v>
      </c>
      <c r="E13" s="11">
        <f t="shared" si="1"/>
        <v>14</v>
      </c>
      <c r="F13" s="1"/>
    </row>
    <row r="14">
      <c r="A14" s="9" t="s">
        <v>13</v>
      </c>
      <c r="B14" s="1">
        <v>0.3</v>
      </c>
      <c r="C14" s="1" t="s">
        <v>7</v>
      </c>
      <c r="D14" s="10">
        <v>144.0</v>
      </c>
      <c r="E14" s="11">
        <f t="shared" si="1"/>
        <v>43.2</v>
      </c>
      <c r="F14" s="1"/>
    </row>
    <row r="15">
      <c r="A15" s="9" t="s">
        <v>14</v>
      </c>
      <c r="B15" s="1">
        <v>0.4</v>
      </c>
      <c r="C15" s="1" t="s">
        <v>7</v>
      </c>
      <c r="D15" s="10">
        <v>90.0</v>
      </c>
      <c r="E15" s="11">
        <f t="shared" si="1"/>
        <v>36</v>
      </c>
      <c r="F15" s="1"/>
    </row>
    <row r="16">
      <c r="A16" s="9" t="s">
        <v>15</v>
      </c>
      <c r="B16" s="1">
        <v>0.5</v>
      </c>
      <c r="C16" s="1" t="s">
        <v>16</v>
      </c>
      <c r="D16" s="10">
        <v>177.0</v>
      </c>
      <c r="E16" s="11">
        <f t="shared" si="1"/>
        <v>88.5</v>
      </c>
      <c r="F16" s="1"/>
    </row>
    <row r="17">
      <c r="A17" s="9" t="s">
        <v>17</v>
      </c>
      <c r="B17" s="1">
        <v>4.0</v>
      </c>
      <c r="C17" s="1" t="s">
        <v>7</v>
      </c>
      <c r="D17" s="10">
        <v>19.0</v>
      </c>
      <c r="E17" s="11">
        <f t="shared" si="1"/>
        <v>76</v>
      </c>
      <c r="F17" s="1"/>
    </row>
    <row r="18">
      <c r="A18" s="9" t="s">
        <v>18</v>
      </c>
      <c r="B18" s="1">
        <v>8.0</v>
      </c>
      <c r="C18" s="1" t="s">
        <v>7</v>
      </c>
      <c r="D18" s="10">
        <v>28.0</v>
      </c>
      <c r="E18" s="11">
        <f t="shared" si="1"/>
        <v>224</v>
      </c>
      <c r="F18" s="1"/>
    </row>
    <row r="19">
      <c r="A19" s="9" t="s">
        <v>19</v>
      </c>
      <c r="B19" s="1">
        <v>0.3</v>
      </c>
      <c r="C19" s="1" t="s">
        <v>7</v>
      </c>
      <c r="D19" s="10">
        <v>140.0</v>
      </c>
      <c r="E19" s="11">
        <f t="shared" si="1"/>
        <v>42</v>
      </c>
      <c r="F19" s="1"/>
    </row>
    <row r="20">
      <c r="A20" s="9" t="s">
        <v>20</v>
      </c>
      <c r="B20" s="1">
        <v>0.3</v>
      </c>
      <c r="C20" s="1" t="s">
        <v>7</v>
      </c>
      <c r="D20" s="10">
        <v>550.0</v>
      </c>
      <c r="E20" s="11">
        <f t="shared" si="1"/>
        <v>165</v>
      </c>
      <c r="F20" s="1"/>
    </row>
    <row r="21" ht="15.75" customHeight="1">
      <c r="A21" s="9" t="s">
        <v>21</v>
      </c>
      <c r="B21" s="1">
        <v>4.0</v>
      </c>
      <c r="C21" s="1" t="s">
        <v>7</v>
      </c>
      <c r="D21" s="10">
        <v>90.0</v>
      </c>
      <c r="E21" s="11">
        <f t="shared" si="1"/>
        <v>360</v>
      </c>
      <c r="F21" s="1"/>
    </row>
    <row r="22" ht="15.75" customHeight="1">
      <c r="A22" s="9" t="s">
        <v>22</v>
      </c>
      <c r="B22" s="1">
        <v>0.3</v>
      </c>
      <c r="C22" s="1" t="s">
        <v>7</v>
      </c>
      <c r="D22" s="10">
        <v>155.0</v>
      </c>
      <c r="E22" s="11">
        <f t="shared" si="1"/>
        <v>46.5</v>
      </c>
      <c r="F22" s="1"/>
    </row>
    <row r="23" ht="15.75" customHeight="1">
      <c r="A23" s="9" t="s">
        <v>23</v>
      </c>
      <c r="B23" s="1">
        <v>0.3</v>
      </c>
      <c r="C23" s="1" t="s">
        <v>16</v>
      </c>
      <c r="D23" s="10">
        <v>210.0</v>
      </c>
      <c r="E23" s="11">
        <f t="shared" si="1"/>
        <v>63</v>
      </c>
      <c r="F23" s="1"/>
    </row>
    <row r="24" ht="15.75" customHeight="1">
      <c r="A24" s="9" t="s">
        <v>24</v>
      </c>
      <c r="B24" s="1">
        <v>0.03</v>
      </c>
      <c r="C24" s="1" t="s">
        <v>7</v>
      </c>
      <c r="D24" s="10">
        <v>68.0</v>
      </c>
      <c r="E24" s="11">
        <f t="shared" si="1"/>
        <v>2.04</v>
      </c>
      <c r="F24" s="1"/>
    </row>
    <row r="25" ht="15.75" customHeight="1">
      <c r="A25" s="9" t="s">
        <v>25</v>
      </c>
      <c r="B25" s="1">
        <v>0.5</v>
      </c>
      <c r="C25" s="1" t="s">
        <v>16</v>
      </c>
      <c r="D25" s="10">
        <v>98.9</v>
      </c>
      <c r="E25" s="11">
        <f t="shared" si="1"/>
        <v>49.45</v>
      </c>
      <c r="F25" s="1"/>
    </row>
    <row r="26" ht="15.75" customHeight="1">
      <c r="A26" s="9" t="s">
        <v>26</v>
      </c>
      <c r="B26" s="1">
        <v>1.0</v>
      </c>
      <c r="C26" s="1" t="s">
        <v>7</v>
      </c>
      <c r="D26" s="10">
        <v>38.0</v>
      </c>
      <c r="E26" s="11">
        <f t="shared" si="1"/>
        <v>38</v>
      </c>
      <c r="F26" s="1"/>
    </row>
    <row r="27" ht="15.75" customHeight="1">
      <c r="A27" s="9" t="s">
        <v>27</v>
      </c>
      <c r="B27" s="1">
        <v>1.0</v>
      </c>
      <c r="C27" s="1" t="s">
        <v>7</v>
      </c>
      <c r="D27" s="10">
        <v>30.0</v>
      </c>
      <c r="E27" s="11">
        <f t="shared" si="1"/>
        <v>30</v>
      </c>
      <c r="F27" s="1"/>
    </row>
    <row r="28" ht="15.75" customHeight="1">
      <c r="A28" s="9" t="s">
        <v>28</v>
      </c>
      <c r="B28" s="1">
        <v>10.0</v>
      </c>
      <c r="C28" s="1" t="s">
        <v>7</v>
      </c>
      <c r="D28" s="10">
        <v>30.85</v>
      </c>
      <c r="E28" s="11">
        <f t="shared" si="1"/>
        <v>308.5</v>
      </c>
      <c r="F28" s="1"/>
    </row>
    <row r="29" ht="15.75" customHeight="1">
      <c r="A29" s="9" t="s">
        <v>29</v>
      </c>
      <c r="B29" s="1">
        <v>2.0</v>
      </c>
      <c r="C29" s="1" t="s">
        <v>7</v>
      </c>
      <c r="D29" s="10">
        <v>22.0</v>
      </c>
      <c r="E29" s="11">
        <f t="shared" si="1"/>
        <v>44</v>
      </c>
      <c r="F29" s="1"/>
    </row>
    <row r="30" ht="15.75" customHeight="1">
      <c r="A30" s="12" t="s">
        <v>30</v>
      </c>
      <c r="B30" s="1">
        <v>4.0</v>
      </c>
      <c r="C30" s="1" t="s">
        <v>7</v>
      </c>
      <c r="D30" s="10">
        <v>20.0</v>
      </c>
      <c r="E30" s="11">
        <f t="shared" si="1"/>
        <v>80</v>
      </c>
      <c r="F30" s="1"/>
    </row>
    <row r="31" ht="15.75" customHeight="1">
      <c r="A31" s="12" t="s">
        <v>31</v>
      </c>
      <c r="B31" s="1">
        <v>2.0</v>
      </c>
      <c r="C31" s="1" t="s">
        <v>7</v>
      </c>
      <c r="D31" s="10">
        <v>60.0</v>
      </c>
      <c r="E31" s="11">
        <f t="shared" si="1"/>
        <v>120</v>
      </c>
      <c r="F31" s="1"/>
    </row>
    <row r="32" ht="15.75" customHeight="1">
      <c r="A32" s="12" t="s">
        <v>32</v>
      </c>
      <c r="B32" s="1">
        <v>1.0</v>
      </c>
      <c r="C32" s="1" t="s">
        <v>33</v>
      </c>
      <c r="D32" s="10">
        <v>900.0</v>
      </c>
      <c r="E32" s="11">
        <f t="shared" si="1"/>
        <v>900</v>
      </c>
      <c r="F32" s="1"/>
    </row>
    <row r="33" ht="15.75" customHeight="1">
      <c r="B33" s="1"/>
      <c r="C33" s="1"/>
      <c r="D33" s="13" t="s">
        <v>5</v>
      </c>
      <c r="E33" s="14">
        <f>SUM(E9:E32)</f>
        <v>4359.19</v>
      </c>
      <c r="F33" s="1"/>
    </row>
    <row r="34" ht="15.75" customHeight="1">
      <c r="B34" s="1"/>
      <c r="C34" s="1"/>
      <c r="D34" s="10"/>
      <c r="E34" s="11"/>
      <c r="F34" s="1"/>
    </row>
    <row r="35" ht="15.75" customHeight="1">
      <c r="B35" s="1"/>
      <c r="C35" s="1"/>
      <c r="D35" s="10"/>
      <c r="E35" s="11"/>
      <c r="F35" s="1"/>
    </row>
    <row r="36" ht="15.75" customHeight="1">
      <c r="B36" s="1"/>
      <c r="C36" s="1"/>
      <c r="D36" s="10"/>
      <c r="E36" s="11"/>
      <c r="F36" s="1"/>
    </row>
    <row r="37" ht="15.75" customHeight="1">
      <c r="B37" s="1"/>
      <c r="C37" s="1"/>
      <c r="D37" s="10"/>
      <c r="E37" s="11"/>
      <c r="F37" s="1"/>
    </row>
    <row r="38" ht="15.75" customHeight="1">
      <c r="B38" s="1"/>
      <c r="C38" s="1"/>
      <c r="D38" s="10"/>
      <c r="E38" s="11"/>
      <c r="F38" s="1"/>
    </row>
    <row r="39" ht="15.75" customHeight="1">
      <c r="B39" s="1"/>
      <c r="C39" s="1"/>
      <c r="D39" s="10"/>
      <c r="E39" s="11"/>
      <c r="F39" s="1"/>
    </row>
    <row r="40" ht="15.75" customHeight="1">
      <c r="B40" s="1"/>
      <c r="C40" s="1"/>
      <c r="D40" s="10"/>
      <c r="E40" s="11"/>
      <c r="F40" s="1"/>
    </row>
    <row r="41" ht="15.75" customHeight="1">
      <c r="B41" s="1"/>
      <c r="C41" s="1"/>
      <c r="D41" s="10"/>
      <c r="E41" s="11"/>
      <c r="F41" s="1"/>
    </row>
    <row r="42" ht="15.75" customHeight="1">
      <c r="B42" s="1"/>
      <c r="C42" s="1"/>
      <c r="D42" s="10"/>
      <c r="E42" s="11"/>
      <c r="F42" s="1"/>
    </row>
    <row r="43" ht="15.75" customHeight="1">
      <c r="B43" s="1"/>
      <c r="C43" s="1"/>
      <c r="D43" s="10"/>
      <c r="E43" s="11"/>
      <c r="F43" s="1"/>
    </row>
    <row r="44" ht="15.75" customHeight="1">
      <c r="B44" s="1"/>
      <c r="C44" s="1"/>
      <c r="D44" s="10"/>
      <c r="E44" s="11"/>
      <c r="F44" s="1"/>
    </row>
    <row r="45" ht="15.75" customHeight="1">
      <c r="B45" s="1"/>
      <c r="C45" s="1"/>
      <c r="D45" s="10"/>
      <c r="E45" s="11"/>
      <c r="F45" s="1"/>
    </row>
    <row r="46" ht="15.75" customHeight="1">
      <c r="B46" s="1"/>
      <c r="C46" s="1"/>
      <c r="D46" s="10"/>
      <c r="E46" s="11"/>
      <c r="F46" s="1"/>
    </row>
    <row r="47" ht="15.75" customHeight="1">
      <c r="B47" s="1"/>
      <c r="C47" s="1"/>
      <c r="D47" s="10"/>
      <c r="E47" s="11"/>
      <c r="F47" s="1"/>
    </row>
    <row r="48" ht="15.75" customHeight="1">
      <c r="B48" s="1"/>
      <c r="C48" s="1"/>
      <c r="D48" s="10"/>
      <c r="E48" s="11"/>
      <c r="F48" s="1"/>
    </row>
    <row r="49" ht="15.75" customHeight="1">
      <c r="B49" s="1"/>
      <c r="C49" s="1"/>
      <c r="D49" s="10"/>
      <c r="E49" s="11"/>
      <c r="F49" s="1"/>
    </row>
    <row r="50" ht="15.75" customHeight="1">
      <c r="B50" s="1"/>
      <c r="C50" s="1"/>
      <c r="D50" s="10"/>
      <c r="E50" s="11"/>
      <c r="F50" s="1"/>
    </row>
    <row r="51" ht="15.75" customHeight="1">
      <c r="B51" s="1"/>
      <c r="C51" s="1"/>
      <c r="D51" s="10"/>
      <c r="E51" s="11"/>
      <c r="F51" s="1"/>
    </row>
    <row r="52" ht="15.75" customHeight="1">
      <c r="B52" s="1"/>
      <c r="C52" s="1"/>
      <c r="D52" s="10"/>
      <c r="E52" s="11"/>
      <c r="F52" s="1"/>
    </row>
    <row r="53" ht="15.75" customHeight="1">
      <c r="B53" s="1"/>
      <c r="C53" s="1"/>
      <c r="D53" s="10"/>
      <c r="E53" s="11"/>
      <c r="F53" s="1"/>
    </row>
    <row r="54" ht="15.75" customHeight="1">
      <c r="B54" s="1"/>
      <c r="C54" s="1"/>
      <c r="D54" s="10"/>
      <c r="E54" s="11"/>
      <c r="F54" s="1"/>
    </row>
    <row r="55" ht="15.75" customHeight="1">
      <c r="B55" s="1"/>
      <c r="C55" s="1"/>
      <c r="D55" s="10"/>
      <c r="E55" s="11"/>
      <c r="F55" s="1"/>
    </row>
    <row r="56" ht="15.75" customHeight="1">
      <c r="B56" s="1"/>
      <c r="C56" s="1"/>
      <c r="D56" s="10"/>
      <c r="E56" s="11"/>
      <c r="F56" s="1"/>
    </row>
    <row r="57" ht="15.75" customHeight="1">
      <c r="B57" s="1"/>
      <c r="C57" s="1"/>
      <c r="D57" s="10"/>
      <c r="E57" s="11"/>
      <c r="F57" s="1"/>
    </row>
    <row r="58" ht="15.75" customHeight="1">
      <c r="B58" s="1"/>
      <c r="C58" s="1"/>
      <c r="D58" s="10"/>
      <c r="E58" s="11"/>
      <c r="F58" s="1"/>
    </row>
    <row r="59" ht="15.75" customHeight="1">
      <c r="B59" s="1"/>
      <c r="C59" s="1"/>
      <c r="D59" s="10"/>
      <c r="E59" s="11"/>
      <c r="F59" s="1"/>
    </row>
    <row r="60" ht="15.75" customHeight="1">
      <c r="B60" s="1"/>
      <c r="C60" s="1"/>
      <c r="D60" s="10"/>
      <c r="E60" s="11"/>
      <c r="F60" s="1"/>
    </row>
    <row r="61" ht="15.75" customHeight="1">
      <c r="B61" s="1"/>
      <c r="C61" s="1"/>
      <c r="D61" s="10"/>
      <c r="E61" s="11"/>
      <c r="F61" s="1"/>
    </row>
    <row r="62" ht="15.75" customHeight="1">
      <c r="B62" s="1"/>
      <c r="C62" s="1"/>
      <c r="D62" s="10"/>
      <c r="E62" s="11"/>
      <c r="F62" s="1"/>
    </row>
    <row r="63" ht="15.75" customHeight="1">
      <c r="B63" s="1"/>
      <c r="C63" s="1"/>
      <c r="D63" s="10"/>
      <c r="E63" s="11"/>
      <c r="F63" s="1"/>
    </row>
    <row r="64" ht="15.75" customHeight="1">
      <c r="B64" s="1"/>
      <c r="C64" s="1"/>
      <c r="D64" s="10"/>
      <c r="E64" s="11"/>
      <c r="F64" s="1"/>
    </row>
    <row r="65" ht="15.75" customHeight="1">
      <c r="B65" s="1"/>
      <c r="C65" s="1"/>
      <c r="D65" s="10"/>
      <c r="E65" s="11"/>
      <c r="F65" s="1"/>
    </row>
    <row r="66" ht="15.75" customHeight="1">
      <c r="B66" s="1"/>
      <c r="C66" s="1"/>
      <c r="D66" s="10"/>
      <c r="E66" s="11"/>
      <c r="F66" s="1"/>
    </row>
    <row r="67" ht="15.75" customHeight="1">
      <c r="B67" s="1"/>
      <c r="C67" s="1"/>
      <c r="D67" s="10"/>
      <c r="E67" s="11"/>
      <c r="F67" s="1"/>
    </row>
    <row r="68" ht="15.75" customHeight="1">
      <c r="B68" s="1"/>
      <c r="C68" s="1"/>
      <c r="D68" s="10"/>
      <c r="E68" s="11"/>
      <c r="F68" s="1"/>
    </row>
    <row r="69" ht="15.75" customHeight="1">
      <c r="B69" s="1"/>
      <c r="C69" s="1"/>
      <c r="D69" s="10"/>
      <c r="E69" s="11"/>
      <c r="F69" s="1"/>
    </row>
    <row r="70" ht="15.75" customHeight="1">
      <c r="B70" s="1"/>
      <c r="C70" s="1"/>
      <c r="D70" s="10"/>
      <c r="E70" s="11"/>
      <c r="F70" s="1"/>
    </row>
    <row r="71" ht="15.75" customHeight="1">
      <c r="B71" s="1"/>
      <c r="C71" s="1"/>
      <c r="D71" s="10"/>
      <c r="E71" s="11"/>
      <c r="F71" s="1"/>
    </row>
    <row r="72" ht="15.75" customHeight="1">
      <c r="B72" s="1"/>
      <c r="C72" s="1"/>
      <c r="D72" s="10"/>
      <c r="E72" s="11"/>
      <c r="F72" s="1"/>
    </row>
    <row r="73" ht="15.75" customHeight="1">
      <c r="B73" s="1"/>
      <c r="C73" s="1"/>
      <c r="D73" s="10"/>
      <c r="E73" s="11"/>
      <c r="F73" s="1"/>
    </row>
    <row r="74" ht="15.75" customHeight="1">
      <c r="B74" s="1"/>
      <c r="C74" s="1"/>
      <c r="D74" s="10"/>
      <c r="E74" s="11"/>
      <c r="F74" s="1"/>
    </row>
    <row r="75" ht="15.75" customHeight="1">
      <c r="B75" s="1"/>
      <c r="C75" s="1"/>
      <c r="D75" s="10"/>
      <c r="E75" s="11"/>
      <c r="F75" s="1"/>
    </row>
    <row r="76" ht="15.75" customHeight="1">
      <c r="B76" s="1"/>
      <c r="C76" s="1"/>
      <c r="D76" s="10"/>
      <c r="E76" s="11"/>
      <c r="F76" s="1"/>
    </row>
    <row r="77" ht="15.75" customHeight="1">
      <c r="B77" s="1"/>
      <c r="C77" s="1"/>
      <c r="D77" s="10"/>
      <c r="E77" s="11"/>
      <c r="F77" s="1"/>
    </row>
    <row r="78" ht="15.75" customHeight="1">
      <c r="B78" s="1"/>
      <c r="C78" s="1"/>
      <c r="D78" s="10"/>
      <c r="E78" s="11"/>
      <c r="F78" s="1"/>
    </row>
    <row r="79" ht="15.75" customHeight="1">
      <c r="B79" s="1"/>
      <c r="C79" s="1"/>
      <c r="D79" s="10"/>
      <c r="E79" s="11"/>
      <c r="F79" s="1"/>
    </row>
    <row r="80" ht="15.75" customHeight="1">
      <c r="B80" s="1"/>
      <c r="C80" s="1"/>
      <c r="D80" s="10"/>
      <c r="E80" s="11"/>
      <c r="F80" s="1"/>
    </row>
    <row r="81" ht="15.75" customHeight="1">
      <c r="B81" s="1"/>
      <c r="C81" s="1"/>
      <c r="D81" s="10"/>
      <c r="E81" s="11"/>
      <c r="F81" s="1"/>
    </row>
    <row r="82" ht="15.75" customHeight="1">
      <c r="B82" s="1"/>
      <c r="C82" s="1"/>
      <c r="D82" s="10"/>
      <c r="E82" s="11"/>
      <c r="F82" s="1"/>
    </row>
    <row r="83" ht="15.75" customHeight="1">
      <c r="B83" s="1"/>
      <c r="C83" s="1"/>
      <c r="D83" s="10"/>
      <c r="E83" s="11"/>
      <c r="F83" s="1"/>
    </row>
    <row r="84" ht="15.75" customHeight="1">
      <c r="B84" s="1"/>
      <c r="C84" s="1"/>
      <c r="D84" s="10"/>
      <c r="E84" s="11"/>
      <c r="F84" s="1"/>
    </row>
    <row r="85" ht="15.75" customHeight="1">
      <c r="B85" s="1"/>
      <c r="C85" s="1"/>
      <c r="D85" s="10"/>
      <c r="E85" s="11"/>
      <c r="F85" s="1"/>
    </row>
    <row r="86" ht="15.75" customHeight="1">
      <c r="B86" s="1"/>
      <c r="C86" s="1"/>
      <c r="D86" s="10"/>
      <c r="E86" s="11"/>
      <c r="F86" s="1"/>
    </row>
    <row r="87" ht="15.75" customHeight="1">
      <c r="B87" s="1"/>
      <c r="C87" s="1"/>
      <c r="D87" s="10"/>
      <c r="E87" s="11"/>
      <c r="F87" s="1"/>
    </row>
    <row r="88" ht="15.75" customHeight="1">
      <c r="B88" s="1"/>
      <c r="C88" s="1"/>
      <c r="D88" s="10"/>
      <c r="E88" s="11"/>
      <c r="F88" s="1"/>
    </row>
    <row r="89" ht="15.75" customHeight="1">
      <c r="B89" s="1"/>
      <c r="C89" s="1"/>
      <c r="D89" s="10"/>
      <c r="E89" s="11"/>
      <c r="F89" s="1"/>
    </row>
    <row r="90" ht="15.75" customHeight="1">
      <c r="B90" s="1"/>
      <c r="C90" s="1"/>
      <c r="D90" s="10"/>
      <c r="E90" s="11"/>
      <c r="F90" s="1"/>
    </row>
    <row r="91" ht="15.75" customHeight="1">
      <c r="B91" s="1"/>
      <c r="C91" s="1"/>
      <c r="D91" s="10"/>
      <c r="E91" s="11"/>
      <c r="F91" s="1"/>
    </row>
    <row r="92" ht="15.75" customHeight="1">
      <c r="B92" s="1"/>
      <c r="C92" s="1"/>
      <c r="D92" s="10"/>
      <c r="E92" s="11"/>
      <c r="F92" s="1"/>
    </row>
    <row r="93" ht="15.75" customHeight="1">
      <c r="B93" s="1"/>
      <c r="C93" s="1"/>
      <c r="D93" s="10"/>
      <c r="E93" s="11"/>
      <c r="F93" s="1"/>
    </row>
    <row r="94" ht="15.75" customHeight="1">
      <c r="B94" s="1"/>
      <c r="C94" s="1"/>
      <c r="D94" s="10"/>
      <c r="E94" s="11"/>
      <c r="F94" s="1"/>
    </row>
    <row r="95" ht="15.75" customHeight="1">
      <c r="B95" s="1"/>
      <c r="C95" s="1"/>
      <c r="D95" s="10"/>
      <c r="E95" s="11"/>
      <c r="F95" s="1"/>
    </row>
    <row r="96" ht="15.75" customHeight="1">
      <c r="B96" s="1"/>
      <c r="C96" s="1"/>
      <c r="D96" s="10"/>
      <c r="E96" s="11"/>
      <c r="F96" s="1"/>
    </row>
    <row r="97" ht="15.75" customHeight="1">
      <c r="B97" s="1"/>
      <c r="C97" s="1"/>
      <c r="D97" s="10"/>
      <c r="E97" s="11"/>
      <c r="F97" s="1"/>
    </row>
    <row r="98" ht="15.75" customHeight="1">
      <c r="B98" s="1"/>
      <c r="C98" s="1"/>
      <c r="D98" s="10"/>
      <c r="E98" s="11"/>
      <c r="F98" s="1"/>
    </row>
    <row r="99" ht="15.75" customHeight="1">
      <c r="B99" s="1"/>
      <c r="C99" s="1"/>
      <c r="D99" s="10"/>
      <c r="E99" s="11"/>
      <c r="F99" s="1"/>
    </row>
    <row r="100" ht="15.75" customHeight="1">
      <c r="B100" s="1"/>
      <c r="C100" s="1"/>
      <c r="D100" s="10"/>
      <c r="E100" s="11"/>
      <c r="F100" s="1"/>
    </row>
    <row r="101" ht="15.75" customHeight="1">
      <c r="B101" s="1"/>
      <c r="C101" s="1"/>
      <c r="D101" s="10"/>
      <c r="E101" s="11"/>
      <c r="F101" s="1"/>
    </row>
    <row r="102" ht="15.75" customHeight="1">
      <c r="B102" s="1"/>
      <c r="C102" s="1"/>
      <c r="D102" s="10"/>
      <c r="E102" s="11"/>
      <c r="F102" s="1"/>
    </row>
    <row r="103" ht="15.75" customHeight="1">
      <c r="B103" s="1"/>
      <c r="C103" s="1"/>
      <c r="D103" s="10"/>
      <c r="E103" s="11"/>
      <c r="F103" s="1"/>
    </row>
    <row r="104" ht="15.75" customHeight="1">
      <c r="B104" s="1"/>
      <c r="C104" s="1"/>
      <c r="D104" s="10"/>
      <c r="E104" s="11"/>
      <c r="F104" s="1"/>
    </row>
    <row r="105" ht="15.75" customHeight="1">
      <c r="B105" s="1"/>
      <c r="C105" s="1"/>
      <c r="D105" s="10"/>
      <c r="E105" s="11"/>
      <c r="F105" s="1"/>
    </row>
    <row r="106" ht="15.75" customHeight="1">
      <c r="B106" s="1"/>
      <c r="C106" s="1"/>
      <c r="D106" s="10"/>
      <c r="E106" s="11"/>
      <c r="F106" s="1"/>
    </row>
    <row r="107" ht="15.75" customHeight="1">
      <c r="B107" s="1"/>
      <c r="C107" s="1"/>
      <c r="D107" s="10"/>
      <c r="E107" s="11"/>
      <c r="F107" s="1"/>
    </row>
    <row r="108" ht="15.75" customHeight="1">
      <c r="B108" s="1"/>
      <c r="C108" s="1"/>
      <c r="D108" s="10"/>
      <c r="E108" s="11"/>
      <c r="F108" s="1"/>
    </row>
    <row r="109" ht="15.75" customHeight="1">
      <c r="B109" s="1"/>
      <c r="C109" s="1"/>
      <c r="D109" s="10"/>
      <c r="E109" s="11"/>
      <c r="F109" s="1"/>
    </row>
    <row r="110" ht="15.75" customHeight="1">
      <c r="B110" s="1"/>
      <c r="C110" s="1"/>
      <c r="D110" s="10"/>
      <c r="E110" s="11"/>
      <c r="F110" s="1"/>
    </row>
    <row r="111" ht="15.75" customHeight="1">
      <c r="B111" s="1"/>
      <c r="C111" s="1"/>
      <c r="D111" s="10"/>
      <c r="E111" s="11"/>
      <c r="F111" s="1"/>
    </row>
    <row r="112" ht="15.75" customHeight="1">
      <c r="B112" s="1"/>
      <c r="C112" s="1"/>
      <c r="D112" s="10"/>
      <c r="E112" s="11"/>
      <c r="F112" s="1"/>
    </row>
    <row r="113" ht="15.75" customHeight="1">
      <c r="B113" s="1"/>
      <c r="C113" s="1"/>
      <c r="D113" s="10"/>
      <c r="E113" s="11"/>
      <c r="F113" s="1"/>
    </row>
    <row r="114" ht="15.75" customHeight="1">
      <c r="B114" s="1"/>
      <c r="C114" s="1"/>
      <c r="D114" s="10"/>
      <c r="E114" s="11"/>
      <c r="F114" s="1"/>
    </row>
    <row r="115" ht="15.75" customHeight="1">
      <c r="B115" s="1"/>
      <c r="C115" s="1"/>
      <c r="D115" s="10"/>
      <c r="E115" s="11"/>
      <c r="F115" s="1"/>
    </row>
    <row r="116" ht="15.75" customHeight="1">
      <c r="B116" s="1"/>
      <c r="C116" s="1"/>
      <c r="D116" s="10"/>
      <c r="E116" s="11"/>
      <c r="F116" s="1"/>
    </row>
    <row r="117" ht="15.75" customHeight="1">
      <c r="B117" s="1"/>
      <c r="C117" s="1"/>
      <c r="D117" s="10"/>
      <c r="E117" s="11"/>
      <c r="F117" s="1"/>
    </row>
    <row r="118" ht="15.75" customHeight="1">
      <c r="B118" s="1"/>
      <c r="C118" s="1"/>
      <c r="D118" s="10"/>
      <c r="E118" s="11"/>
      <c r="F118" s="1"/>
    </row>
    <row r="119" ht="15.75" customHeight="1">
      <c r="B119" s="1"/>
      <c r="C119" s="1"/>
      <c r="D119" s="10"/>
      <c r="E119" s="11"/>
      <c r="F119" s="1"/>
    </row>
    <row r="120" ht="15.75" customHeight="1">
      <c r="B120" s="1"/>
      <c r="C120" s="1"/>
      <c r="D120" s="10"/>
      <c r="E120" s="11"/>
      <c r="F120" s="1"/>
    </row>
    <row r="121" ht="15.75" customHeight="1">
      <c r="B121" s="1"/>
      <c r="C121" s="1"/>
      <c r="D121" s="10"/>
      <c r="E121" s="11"/>
      <c r="F121" s="1"/>
    </row>
    <row r="122" ht="15.75" customHeight="1">
      <c r="B122" s="1"/>
      <c r="C122" s="1"/>
      <c r="D122" s="10"/>
      <c r="E122" s="11"/>
      <c r="F122" s="1"/>
    </row>
    <row r="123" ht="15.75" customHeight="1">
      <c r="B123" s="1"/>
      <c r="C123" s="1"/>
      <c r="D123" s="10"/>
      <c r="E123" s="11"/>
      <c r="F123" s="1"/>
    </row>
    <row r="124" ht="15.75" customHeight="1">
      <c r="B124" s="1"/>
      <c r="C124" s="1"/>
      <c r="D124" s="10"/>
      <c r="E124" s="11"/>
      <c r="F124" s="1"/>
    </row>
    <row r="125" ht="15.75" customHeight="1">
      <c r="B125" s="1"/>
      <c r="C125" s="1"/>
      <c r="D125" s="10"/>
      <c r="E125" s="11"/>
      <c r="F125" s="1"/>
    </row>
    <row r="126" ht="15.75" customHeight="1">
      <c r="B126" s="1"/>
      <c r="C126" s="1"/>
      <c r="D126" s="10"/>
      <c r="E126" s="11"/>
      <c r="F126" s="1"/>
    </row>
    <row r="127" ht="15.75" customHeight="1">
      <c r="B127" s="1"/>
      <c r="C127" s="1"/>
      <c r="D127" s="10"/>
      <c r="E127" s="11"/>
      <c r="F127" s="1"/>
    </row>
    <row r="128" ht="15.75" customHeight="1">
      <c r="B128" s="1"/>
      <c r="C128" s="1"/>
      <c r="D128" s="10"/>
      <c r="E128" s="11"/>
      <c r="F128" s="1"/>
    </row>
    <row r="129" ht="15.75" customHeight="1">
      <c r="B129" s="1"/>
      <c r="C129" s="1"/>
      <c r="D129" s="10"/>
      <c r="E129" s="11"/>
      <c r="F129" s="1"/>
    </row>
    <row r="130" ht="15.75" customHeight="1">
      <c r="B130" s="1"/>
      <c r="C130" s="1"/>
      <c r="D130" s="10"/>
      <c r="E130" s="11"/>
      <c r="F130" s="1"/>
    </row>
    <row r="131" ht="15.75" customHeight="1">
      <c r="B131" s="1"/>
      <c r="C131" s="1"/>
      <c r="D131" s="10"/>
      <c r="E131" s="11"/>
      <c r="F131" s="1"/>
    </row>
    <row r="132" ht="15.75" customHeight="1">
      <c r="B132" s="1"/>
      <c r="C132" s="1"/>
      <c r="D132" s="10"/>
      <c r="E132" s="11"/>
      <c r="F132" s="1"/>
    </row>
    <row r="133" ht="15.75" customHeight="1">
      <c r="B133" s="1"/>
      <c r="C133" s="1"/>
      <c r="D133" s="10"/>
      <c r="E133" s="11"/>
      <c r="F133" s="1"/>
    </row>
    <row r="134" ht="15.75" customHeight="1">
      <c r="B134" s="1"/>
      <c r="C134" s="1"/>
      <c r="D134" s="10"/>
      <c r="E134" s="11"/>
      <c r="F134" s="1"/>
    </row>
    <row r="135" ht="15.75" customHeight="1">
      <c r="B135" s="1"/>
      <c r="C135" s="1"/>
      <c r="D135" s="10"/>
      <c r="E135" s="11"/>
      <c r="F135" s="1"/>
    </row>
    <row r="136" ht="15.75" customHeight="1">
      <c r="B136" s="1"/>
      <c r="C136" s="1"/>
      <c r="D136" s="10"/>
      <c r="E136" s="11"/>
      <c r="F136" s="1"/>
    </row>
    <row r="137" ht="15.75" customHeight="1">
      <c r="B137" s="1"/>
      <c r="C137" s="1"/>
      <c r="D137" s="10"/>
      <c r="E137" s="11"/>
      <c r="F137" s="1"/>
    </row>
    <row r="138" ht="15.75" customHeight="1">
      <c r="B138" s="1"/>
      <c r="C138" s="1"/>
      <c r="D138" s="10"/>
      <c r="E138" s="11"/>
      <c r="F138" s="1"/>
    </row>
    <row r="139" ht="15.75" customHeight="1">
      <c r="B139" s="1"/>
      <c r="C139" s="1"/>
      <c r="D139" s="10"/>
      <c r="E139" s="11"/>
      <c r="F139" s="1"/>
    </row>
    <row r="140" ht="15.75" customHeight="1">
      <c r="B140" s="1"/>
      <c r="C140" s="1"/>
      <c r="D140" s="10"/>
      <c r="E140" s="11"/>
      <c r="F140" s="1"/>
    </row>
    <row r="141" ht="15.75" customHeight="1">
      <c r="B141" s="1"/>
      <c r="C141" s="1"/>
      <c r="D141" s="10"/>
      <c r="E141" s="11"/>
      <c r="F141" s="1"/>
    </row>
    <row r="142" ht="15.75" customHeight="1">
      <c r="B142" s="1"/>
      <c r="C142" s="1"/>
      <c r="D142" s="10"/>
      <c r="E142" s="11"/>
      <c r="F142" s="1"/>
    </row>
    <row r="143" ht="15.75" customHeight="1">
      <c r="B143" s="1"/>
      <c r="C143" s="1"/>
      <c r="D143" s="10"/>
      <c r="E143" s="11"/>
      <c r="F143" s="1"/>
    </row>
    <row r="144" ht="15.75" customHeight="1">
      <c r="B144" s="1"/>
      <c r="C144" s="1"/>
      <c r="D144" s="10"/>
      <c r="E144" s="11"/>
      <c r="F144" s="1"/>
    </row>
    <row r="145" ht="15.75" customHeight="1">
      <c r="B145" s="1"/>
      <c r="C145" s="1"/>
      <c r="D145" s="10"/>
      <c r="E145" s="11"/>
      <c r="F145" s="1"/>
    </row>
    <row r="146" ht="15.75" customHeight="1">
      <c r="B146" s="1"/>
      <c r="C146" s="1"/>
      <c r="D146" s="10"/>
      <c r="E146" s="11"/>
      <c r="F146" s="1"/>
    </row>
    <row r="147" ht="15.75" customHeight="1">
      <c r="B147" s="1"/>
      <c r="C147" s="1"/>
      <c r="D147" s="10"/>
      <c r="E147" s="11"/>
      <c r="F147" s="1"/>
    </row>
    <row r="148" ht="15.75" customHeight="1">
      <c r="B148" s="1"/>
      <c r="C148" s="1"/>
      <c r="D148" s="10"/>
      <c r="E148" s="11"/>
      <c r="F148" s="1"/>
    </row>
    <row r="149" ht="15.75" customHeight="1">
      <c r="B149" s="1"/>
      <c r="C149" s="1"/>
      <c r="D149" s="10"/>
      <c r="E149" s="11"/>
      <c r="F149" s="1"/>
    </row>
    <row r="150" ht="15.75" customHeight="1">
      <c r="B150" s="1"/>
      <c r="C150" s="1"/>
      <c r="D150" s="10"/>
      <c r="E150" s="11"/>
      <c r="F150" s="1"/>
    </row>
    <row r="151" ht="15.75" customHeight="1">
      <c r="B151" s="1"/>
      <c r="C151" s="1"/>
      <c r="D151" s="10"/>
      <c r="E151" s="11"/>
      <c r="F151" s="1"/>
    </row>
    <row r="152" ht="15.75" customHeight="1">
      <c r="B152" s="1"/>
      <c r="C152" s="1"/>
      <c r="D152" s="10"/>
      <c r="E152" s="11"/>
      <c r="F152" s="1"/>
    </row>
    <row r="153" ht="15.75" customHeight="1">
      <c r="B153" s="1"/>
      <c r="C153" s="1"/>
      <c r="D153" s="10"/>
      <c r="E153" s="11"/>
      <c r="F153" s="1"/>
    </row>
    <row r="154" ht="15.75" customHeight="1">
      <c r="B154" s="1"/>
      <c r="C154" s="1"/>
      <c r="D154" s="10"/>
      <c r="E154" s="11"/>
      <c r="F154" s="1"/>
    </row>
    <row r="155" ht="15.75" customHeight="1">
      <c r="B155" s="1"/>
      <c r="C155" s="1"/>
      <c r="D155" s="10"/>
      <c r="E155" s="11"/>
      <c r="F155" s="1"/>
    </row>
    <row r="156" ht="15.75" customHeight="1">
      <c r="B156" s="1"/>
      <c r="C156" s="1"/>
      <c r="D156" s="10"/>
      <c r="E156" s="11"/>
      <c r="F156" s="1"/>
    </row>
    <row r="157" ht="15.75" customHeight="1">
      <c r="B157" s="1"/>
      <c r="C157" s="1"/>
      <c r="D157" s="10"/>
      <c r="E157" s="11"/>
      <c r="F157" s="1"/>
    </row>
    <row r="158" ht="15.75" customHeight="1">
      <c r="B158" s="1"/>
      <c r="C158" s="1"/>
      <c r="D158" s="10"/>
      <c r="E158" s="11"/>
      <c r="F158" s="1"/>
    </row>
    <row r="159" ht="15.75" customHeight="1">
      <c r="B159" s="1"/>
      <c r="C159" s="1"/>
      <c r="D159" s="10"/>
      <c r="E159" s="11"/>
      <c r="F159" s="1"/>
    </row>
    <row r="160" ht="15.75" customHeight="1">
      <c r="B160" s="1"/>
      <c r="C160" s="1"/>
      <c r="D160" s="10"/>
      <c r="E160" s="11"/>
      <c r="F160" s="1"/>
    </row>
    <row r="161" ht="15.75" customHeight="1">
      <c r="B161" s="1"/>
      <c r="C161" s="1"/>
      <c r="D161" s="10"/>
      <c r="E161" s="11"/>
      <c r="F161" s="1"/>
    </row>
    <row r="162" ht="15.75" customHeight="1">
      <c r="B162" s="1"/>
      <c r="C162" s="1"/>
      <c r="D162" s="10"/>
      <c r="E162" s="11"/>
      <c r="F162" s="1"/>
    </row>
    <row r="163" ht="15.75" customHeight="1">
      <c r="B163" s="1"/>
      <c r="C163" s="1"/>
      <c r="D163" s="10"/>
      <c r="E163" s="11"/>
      <c r="F163" s="1"/>
    </row>
    <row r="164" ht="15.75" customHeight="1">
      <c r="B164" s="1"/>
      <c r="C164" s="1"/>
      <c r="D164" s="10"/>
      <c r="E164" s="11"/>
      <c r="F164" s="1"/>
    </row>
    <row r="165" ht="15.75" customHeight="1">
      <c r="B165" s="1"/>
      <c r="C165" s="1"/>
      <c r="D165" s="10"/>
      <c r="E165" s="11"/>
      <c r="F165" s="1"/>
    </row>
    <row r="166" ht="15.75" customHeight="1">
      <c r="B166" s="1"/>
      <c r="C166" s="1"/>
      <c r="D166" s="10"/>
      <c r="E166" s="11"/>
      <c r="F166" s="1"/>
    </row>
    <row r="167" ht="15.75" customHeight="1">
      <c r="B167" s="1"/>
      <c r="C167" s="1"/>
      <c r="D167" s="10"/>
      <c r="E167" s="11"/>
      <c r="F167" s="1"/>
    </row>
    <row r="168" ht="15.75" customHeight="1">
      <c r="B168" s="1"/>
      <c r="C168" s="1"/>
      <c r="D168" s="10"/>
      <c r="E168" s="11"/>
      <c r="F168" s="1"/>
    </row>
    <row r="169" ht="15.75" customHeight="1">
      <c r="B169" s="1"/>
      <c r="C169" s="1"/>
      <c r="D169" s="10"/>
      <c r="E169" s="11"/>
      <c r="F169" s="1"/>
    </row>
    <row r="170" ht="15.75" customHeight="1">
      <c r="B170" s="1"/>
      <c r="C170" s="1"/>
      <c r="D170" s="10"/>
      <c r="E170" s="11"/>
      <c r="F170" s="1"/>
    </row>
    <row r="171" ht="15.75" customHeight="1">
      <c r="B171" s="1"/>
      <c r="C171" s="1"/>
      <c r="D171" s="10"/>
      <c r="E171" s="11"/>
      <c r="F171" s="1"/>
    </row>
    <row r="172" ht="15.75" customHeight="1">
      <c r="B172" s="1"/>
      <c r="C172" s="1"/>
      <c r="D172" s="10"/>
      <c r="E172" s="11"/>
      <c r="F172" s="1"/>
    </row>
    <row r="173" ht="15.75" customHeight="1">
      <c r="B173" s="1"/>
      <c r="C173" s="1"/>
      <c r="D173" s="10"/>
      <c r="E173" s="11"/>
      <c r="F173" s="1"/>
    </row>
    <row r="174" ht="15.75" customHeight="1">
      <c r="B174" s="1"/>
      <c r="C174" s="1"/>
      <c r="D174" s="10"/>
      <c r="E174" s="11"/>
      <c r="F174" s="1"/>
    </row>
    <row r="175" ht="15.75" customHeight="1">
      <c r="B175" s="1"/>
      <c r="C175" s="1"/>
      <c r="D175" s="10"/>
      <c r="E175" s="11"/>
      <c r="F175" s="1"/>
    </row>
    <row r="176" ht="15.75" customHeight="1">
      <c r="B176" s="1"/>
      <c r="C176" s="1"/>
      <c r="D176" s="10"/>
      <c r="E176" s="11"/>
      <c r="F176" s="1"/>
    </row>
    <row r="177" ht="15.75" customHeight="1">
      <c r="B177" s="1"/>
      <c r="C177" s="1"/>
      <c r="D177" s="10"/>
      <c r="E177" s="11"/>
      <c r="F177" s="1"/>
    </row>
    <row r="178" ht="15.75" customHeight="1">
      <c r="B178" s="1"/>
      <c r="C178" s="1"/>
      <c r="D178" s="10"/>
      <c r="E178" s="11"/>
      <c r="F178" s="1"/>
    </row>
    <row r="179" ht="15.75" customHeight="1">
      <c r="B179" s="1"/>
      <c r="C179" s="1"/>
      <c r="D179" s="10"/>
      <c r="E179" s="11"/>
      <c r="F179" s="1"/>
    </row>
    <row r="180" ht="15.75" customHeight="1">
      <c r="B180" s="1"/>
      <c r="C180" s="1"/>
      <c r="D180" s="10"/>
      <c r="E180" s="11"/>
      <c r="F180" s="1"/>
    </row>
    <row r="181" ht="15.75" customHeight="1">
      <c r="B181" s="1"/>
      <c r="C181" s="1"/>
      <c r="D181" s="10"/>
      <c r="E181" s="11"/>
      <c r="F181" s="1"/>
    </row>
    <row r="182" ht="15.75" customHeight="1">
      <c r="B182" s="1"/>
      <c r="C182" s="1"/>
      <c r="D182" s="10"/>
      <c r="E182" s="11"/>
      <c r="F182" s="1"/>
    </row>
    <row r="183" ht="15.75" customHeight="1">
      <c r="B183" s="1"/>
      <c r="C183" s="1"/>
      <c r="D183" s="10"/>
      <c r="E183" s="11"/>
      <c r="F183" s="1"/>
    </row>
    <row r="184" ht="15.75" customHeight="1">
      <c r="B184" s="1"/>
      <c r="C184" s="1"/>
      <c r="D184" s="10"/>
      <c r="E184" s="11"/>
      <c r="F184" s="1"/>
    </row>
    <row r="185" ht="15.75" customHeight="1">
      <c r="B185" s="1"/>
      <c r="C185" s="1"/>
      <c r="D185" s="10"/>
      <c r="E185" s="11"/>
      <c r="F185" s="1"/>
    </row>
    <row r="186" ht="15.75" customHeight="1">
      <c r="B186" s="1"/>
      <c r="C186" s="1"/>
      <c r="D186" s="10"/>
      <c r="E186" s="11"/>
      <c r="F186" s="1"/>
    </row>
    <row r="187" ht="15.75" customHeight="1">
      <c r="B187" s="1"/>
      <c r="C187" s="1"/>
      <c r="D187" s="10"/>
      <c r="E187" s="11"/>
      <c r="F187" s="1"/>
    </row>
    <row r="188" ht="15.75" customHeight="1">
      <c r="B188" s="1"/>
      <c r="C188" s="1"/>
      <c r="D188" s="10"/>
      <c r="E188" s="11"/>
      <c r="F188" s="1"/>
    </row>
    <row r="189" ht="15.75" customHeight="1">
      <c r="B189" s="1"/>
      <c r="C189" s="1"/>
      <c r="D189" s="10"/>
      <c r="E189" s="11"/>
      <c r="F189" s="1"/>
    </row>
    <row r="190" ht="15.75" customHeight="1">
      <c r="B190" s="1"/>
      <c r="C190" s="1"/>
      <c r="D190" s="10"/>
      <c r="E190" s="11"/>
      <c r="F190" s="1"/>
    </row>
    <row r="191" ht="15.75" customHeight="1">
      <c r="B191" s="1"/>
      <c r="C191" s="1"/>
      <c r="D191" s="10"/>
      <c r="E191" s="11"/>
      <c r="F191" s="1"/>
    </row>
    <row r="192" ht="15.75" customHeight="1">
      <c r="B192" s="1"/>
      <c r="C192" s="1"/>
      <c r="D192" s="10"/>
      <c r="E192" s="11"/>
      <c r="F192" s="1"/>
    </row>
    <row r="193" ht="15.75" customHeight="1">
      <c r="B193" s="1"/>
      <c r="C193" s="1"/>
      <c r="D193" s="10"/>
      <c r="E193" s="11"/>
      <c r="F193" s="1"/>
    </row>
    <row r="194" ht="15.75" customHeight="1">
      <c r="B194" s="1"/>
      <c r="C194" s="1"/>
      <c r="D194" s="10"/>
      <c r="E194" s="11"/>
      <c r="F194" s="1"/>
    </row>
    <row r="195" ht="15.75" customHeight="1">
      <c r="B195" s="1"/>
      <c r="C195" s="1"/>
      <c r="D195" s="10"/>
      <c r="E195" s="11"/>
      <c r="F195" s="1"/>
    </row>
    <row r="196" ht="15.75" customHeight="1">
      <c r="B196" s="1"/>
      <c r="C196" s="1"/>
      <c r="D196" s="10"/>
      <c r="E196" s="11"/>
      <c r="F196" s="1"/>
    </row>
    <row r="197" ht="15.75" customHeight="1">
      <c r="B197" s="1"/>
      <c r="C197" s="1"/>
      <c r="D197" s="10"/>
      <c r="E197" s="11"/>
      <c r="F197" s="1"/>
    </row>
    <row r="198" ht="15.75" customHeight="1">
      <c r="B198" s="1"/>
      <c r="C198" s="1"/>
      <c r="D198" s="10"/>
      <c r="E198" s="11"/>
      <c r="F198" s="1"/>
    </row>
    <row r="199" ht="15.75" customHeight="1">
      <c r="B199" s="1"/>
      <c r="C199" s="1"/>
      <c r="D199" s="10"/>
      <c r="E199" s="11"/>
      <c r="F199" s="1"/>
    </row>
    <row r="200" ht="15.75" customHeight="1">
      <c r="B200" s="1"/>
      <c r="C200" s="1"/>
      <c r="D200" s="10"/>
      <c r="E200" s="11"/>
      <c r="F200" s="1"/>
    </row>
    <row r="201" ht="15.75" customHeight="1">
      <c r="B201" s="1"/>
      <c r="C201" s="1"/>
      <c r="D201" s="10"/>
      <c r="E201" s="11"/>
      <c r="F201" s="1"/>
    </row>
    <row r="202" ht="15.75" customHeight="1">
      <c r="B202" s="1"/>
      <c r="C202" s="1"/>
      <c r="D202" s="10"/>
      <c r="E202" s="11"/>
      <c r="F202" s="1"/>
    </row>
    <row r="203" ht="15.75" customHeight="1">
      <c r="B203" s="1"/>
      <c r="C203" s="1"/>
      <c r="D203" s="10"/>
      <c r="E203" s="11"/>
      <c r="F203" s="1"/>
    </row>
    <row r="204" ht="15.75" customHeight="1">
      <c r="B204" s="1"/>
      <c r="C204" s="1"/>
      <c r="D204" s="10"/>
      <c r="E204" s="11"/>
      <c r="F204" s="1"/>
    </row>
    <row r="205" ht="15.75" customHeight="1">
      <c r="B205" s="1"/>
      <c r="C205" s="1"/>
      <c r="D205" s="10"/>
      <c r="E205" s="11"/>
      <c r="F205" s="1"/>
    </row>
    <row r="206" ht="15.75" customHeight="1">
      <c r="B206" s="1"/>
      <c r="C206" s="1"/>
      <c r="D206" s="10"/>
      <c r="E206" s="11"/>
      <c r="F206" s="1"/>
    </row>
    <row r="207" ht="15.75" customHeight="1">
      <c r="B207" s="1"/>
      <c r="C207" s="1"/>
      <c r="D207" s="10"/>
      <c r="E207" s="11"/>
      <c r="F207" s="1"/>
    </row>
    <row r="208" ht="15.75" customHeight="1">
      <c r="B208" s="1"/>
      <c r="C208" s="1"/>
      <c r="D208" s="10"/>
      <c r="E208" s="11"/>
      <c r="F208" s="1"/>
    </row>
    <row r="209" ht="15.75" customHeight="1">
      <c r="B209" s="1"/>
      <c r="C209" s="1"/>
      <c r="D209" s="10"/>
      <c r="E209" s="11"/>
      <c r="F209" s="1"/>
    </row>
    <row r="210" ht="15.75" customHeight="1">
      <c r="B210" s="1"/>
      <c r="C210" s="1"/>
      <c r="D210" s="10"/>
      <c r="E210" s="11"/>
      <c r="F210" s="1"/>
    </row>
    <row r="211" ht="15.75" customHeight="1">
      <c r="B211" s="1"/>
      <c r="C211" s="1"/>
      <c r="D211" s="10"/>
      <c r="E211" s="11"/>
      <c r="F211" s="1"/>
    </row>
    <row r="212" ht="15.75" customHeight="1">
      <c r="B212" s="1"/>
      <c r="C212" s="1"/>
      <c r="D212" s="10"/>
      <c r="E212" s="11"/>
      <c r="F212" s="1"/>
    </row>
    <row r="213" ht="15.75" customHeight="1">
      <c r="B213" s="1"/>
      <c r="C213" s="1"/>
      <c r="D213" s="10"/>
      <c r="E213" s="11"/>
      <c r="F213" s="1"/>
    </row>
    <row r="214" ht="15.75" customHeight="1">
      <c r="B214" s="1"/>
      <c r="C214" s="1"/>
      <c r="D214" s="10"/>
      <c r="E214" s="11"/>
      <c r="F214" s="1"/>
    </row>
    <row r="215" ht="15.75" customHeight="1">
      <c r="B215" s="1"/>
      <c r="C215" s="1"/>
      <c r="D215" s="10"/>
      <c r="E215" s="11"/>
      <c r="F215" s="1"/>
    </row>
    <row r="216" ht="15.75" customHeight="1">
      <c r="B216" s="1"/>
      <c r="C216" s="1"/>
      <c r="D216" s="10"/>
      <c r="E216" s="11"/>
      <c r="F216" s="1"/>
    </row>
    <row r="217" ht="15.75" customHeight="1">
      <c r="B217" s="1"/>
      <c r="C217" s="1"/>
      <c r="D217" s="10"/>
      <c r="E217" s="11"/>
      <c r="F217" s="1"/>
    </row>
    <row r="218" ht="15.75" customHeight="1">
      <c r="B218" s="1"/>
      <c r="C218" s="1"/>
      <c r="D218" s="10"/>
      <c r="E218" s="11"/>
      <c r="F218" s="1"/>
    </row>
    <row r="219" ht="15.75" customHeight="1">
      <c r="B219" s="1"/>
      <c r="C219" s="1"/>
      <c r="D219" s="10"/>
      <c r="E219" s="11"/>
      <c r="F219" s="1"/>
    </row>
    <row r="220" ht="15.75" customHeight="1">
      <c r="B220" s="1"/>
      <c r="C220" s="1"/>
      <c r="D220" s="10"/>
      <c r="E220" s="11"/>
      <c r="F220" s="1"/>
    </row>
    <row r="221" ht="15.75" customHeight="1">
      <c r="B221" s="1"/>
      <c r="C221" s="1"/>
      <c r="D221" s="10"/>
      <c r="E221" s="11"/>
      <c r="F221" s="1"/>
    </row>
    <row r="222" ht="15.75" customHeight="1">
      <c r="B222" s="1"/>
      <c r="C222" s="1"/>
      <c r="D222" s="10"/>
      <c r="E222" s="11"/>
      <c r="F222" s="1"/>
    </row>
    <row r="223" ht="15.75" customHeight="1">
      <c r="B223" s="1"/>
      <c r="C223" s="1"/>
      <c r="D223" s="10"/>
      <c r="E223" s="11"/>
      <c r="F223" s="1"/>
    </row>
    <row r="224" ht="15.75" customHeight="1">
      <c r="B224" s="1"/>
      <c r="C224" s="1"/>
      <c r="D224" s="10"/>
      <c r="E224" s="11"/>
      <c r="F224" s="1"/>
    </row>
    <row r="225" ht="15.75" customHeight="1">
      <c r="B225" s="1"/>
      <c r="C225" s="1"/>
      <c r="D225" s="10"/>
      <c r="E225" s="11"/>
      <c r="F225" s="1"/>
    </row>
    <row r="226" ht="15.75" customHeight="1">
      <c r="B226" s="1"/>
      <c r="C226" s="1"/>
      <c r="D226" s="10"/>
      <c r="E226" s="11"/>
      <c r="F226" s="1"/>
    </row>
    <row r="227" ht="15.75" customHeight="1">
      <c r="B227" s="1"/>
      <c r="C227" s="1"/>
      <c r="D227" s="10"/>
      <c r="E227" s="11"/>
      <c r="F227" s="1"/>
    </row>
    <row r="228" ht="15.75" customHeight="1">
      <c r="B228" s="1"/>
      <c r="C228" s="1"/>
      <c r="D228" s="10"/>
      <c r="E228" s="11"/>
      <c r="F228" s="1"/>
    </row>
    <row r="229" ht="15.75" customHeight="1">
      <c r="B229" s="1"/>
      <c r="C229" s="1"/>
      <c r="D229" s="10"/>
      <c r="E229" s="11"/>
      <c r="F229" s="1"/>
    </row>
    <row r="230" ht="15.75" customHeight="1">
      <c r="B230" s="1"/>
      <c r="C230" s="1"/>
      <c r="D230" s="10"/>
      <c r="E230" s="11"/>
      <c r="F230" s="1"/>
    </row>
    <row r="231" ht="15.75" customHeight="1">
      <c r="B231" s="1"/>
      <c r="C231" s="1"/>
      <c r="D231" s="10"/>
      <c r="E231" s="11"/>
      <c r="F231" s="1"/>
    </row>
    <row r="232" ht="15.75" customHeight="1">
      <c r="B232" s="1"/>
      <c r="C232" s="1"/>
      <c r="D232" s="10"/>
      <c r="E232" s="11"/>
      <c r="F232" s="1"/>
    </row>
    <row r="233" ht="15.75" customHeight="1">
      <c r="B233" s="1"/>
      <c r="C233" s="1"/>
      <c r="D233" s="10"/>
      <c r="E233" s="11"/>
      <c r="F233" s="1"/>
    </row>
    <row r="234" ht="15.75" customHeight="1">
      <c r="B234" s="1"/>
      <c r="C234" s="1"/>
      <c r="D234" s="10"/>
      <c r="E234" s="11"/>
      <c r="F234" s="1"/>
    </row>
    <row r="235" ht="15.75" customHeight="1">
      <c r="B235" s="1"/>
      <c r="C235" s="1"/>
      <c r="D235" s="10"/>
      <c r="E235" s="11"/>
      <c r="F235" s="1"/>
    </row>
    <row r="236" ht="15.75" customHeight="1">
      <c r="B236" s="1"/>
      <c r="C236" s="1"/>
      <c r="D236" s="10"/>
      <c r="E236" s="11"/>
      <c r="F236" s="1"/>
    </row>
    <row r="237" ht="15.75" customHeight="1">
      <c r="B237" s="1"/>
      <c r="C237" s="1"/>
      <c r="D237" s="10"/>
      <c r="E237" s="11"/>
      <c r="F237" s="1"/>
    </row>
    <row r="238" ht="15.75" customHeight="1">
      <c r="B238" s="1"/>
      <c r="C238" s="1"/>
      <c r="D238" s="10"/>
      <c r="E238" s="11"/>
      <c r="F238" s="1"/>
    </row>
    <row r="239" ht="15.75" customHeight="1">
      <c r="B239" s="1"/>
      <c r="C239" s="1"/>
      <c r="D239" s="10"/>
      <c r="E239" s="11"/>
      <c r="F239" s="1"/>
    </row>
    <row r="240" ht="15.75" customHeight="1">
      <c r="B240" s="1"/>
      <c r="C240" s="1"/>
      <c r="D240" s="10"/>
      <c r="E240" s="11"/>
      <c r="F240" s="1"/>
    </row>
    <row r="241" ht="15.75" customHeight="1">
      <c r="B241" s="1"/>
      <c r="C241" s="1"/>
      <c r="D241" s="10"/>
      <c r="E241" s="11"/>
      <c r="F241" s="1"/>
    </row>
    <row r="242" ht="15.75" customHeight="1">
      <c r="B242" s="1"/>
      <c r="C242" s="1"/>
      <c r="D242" s="10"/>
      <c r="E242" s="11"/>
      <c r="F242" s="1"/>
    </row>
    <row r="243" ht="15.75" customHeight="1">
      <c r="B243" s="1"/>
      <c r="C243" s="1"/>
      <c r="D243" s="10"/>
      <c r="E243" s="11"/>
      <c r="F243" s="1"/>
    </row>
    <row r="244" ht="15.75" customHeight="1">
      <c r="B244" s="1"/>
      <c r="C244" s="1"/>
      <c r="D244" s="10"/>
      <c r="E244" s="11"/>
      <c r="F244" s="1"/>
    </row>
    <row r="245" ht="15.75" customHeight="1">
      <c r="B245" s="1"/>
      <c r="C245" s="1"/>
      <c r="D245" s="10"/>
      <c r="E245" s="11"/>
      <c r="F245" s="1"/>
    </row>
    <row r="246" ht="15.75" customHeight="1">
      <c r="B246" s="1"/>
      <c r="C246" s="1"/>
      <c r="D246" s="10"/>
      <c r="E246" s="11"/>
      <c r="F246" s="1"/>
    </row>
    <row r="247" ht="15.75" customHeight="1">
      <c r="B247" s="1"/>
      <c r="C247" s="1"/>
      <c r="D247" s="10"/>
      <c r="E247" s="11"/>
      <c r="F247" s="1"/>
    </row>
    <row r="248" ht="15.75" customHeight="1">
      <c r="B248" s="1"/>
      <c r="C248" s="1"/>
      <c r="D248" s="10"/>
      <c r="E248" s="11"/>
      <c r="F248" s="1"/>
    </row>
    <row r="249" ht="15.75" customHeight="1">
      <c r="B249" s="1"/>
      <c r="C249" s="1"/>
      <c r="D249" s="10"/>
      <c r="E249" s="11"/>
      <c r="F249" s="1"/>
    </row>
    <row r="250" ht="15.75" customHeight="1">
      <c r="B250" s="1"/>
      <c r="C250" s="1"/>
      <c r="D250" s="10"/>
      <c r="E250" s="11"/>
      <c r="F250" s="1"/>
    </row>
    <row r="251" ht="15.75" customHeight="1">
      <c r="B251" s="1"/>
      <c r="C251" s="1"/>
      <c r="D251" s="10"/>
      <c r="E251" s="11"/>
      <c r="F251" s="1"/>
    </row>
    <row r="252" ht="15.75" customHeight="1">
      <c r="B252" s="1"/>
      <c r="C252" s="1"/>
      <c r="D252" s="10"/>
      <c r="E252" s="11"/>
      <c r="F252" s="1"/>
    </row>
    <row r="253" ht="15.75" customHeight="1">
      <c r="B253" s="1"/>
      <c r="C253" s="1"/>
      <c r="D253" s="10"/>
      <c r="E253" s="11"/>
      <c r="F253" s="1"/>
    </row>
    <row r="254" ht="15.75" customHeight="1">
      <c r="B254" s="1"/>
      <c r="C254" s="1"/>
      <c r="D254" s="10"/>
      <c r="E254" s="11"/>
      <c r="F254" s="1"/>
    </row>
    <row r="255" ht="15.75" customHeight="1">
      <c r="B255" s="1"/>
      <c r="C255" s="1"/>
      <c r="D255" s="10"/>
      <c r="E255" s="11"/>
      <c r="F255" s="1"/>
    </row>
    <row r="256" ht="15.75" customHeight="1">
      <c r="B256" s="1"/>
      <c r="C256" s="1"/>
      <c r="D256" s="10"/>
      <c r="E256" s="11"/>
      <c r="F256" s="1"/>
    </row>
    <row r="257" ht="15.75" customHeight="1">
      <c r="B257" s="1"/>
      <c r="C257" s="1"/>
      <c r="D257" s="10"/>
      <c r="E257" s="11"/>
      <c r="F257" s="1"/>
    </row>
    <row r="258" ht="15.75" customHeight="1">
      <c r="B258" s="1"/>
      <c r="C258" s="1"/>
      <c r="D258" s="10"/>
      <c r="E258" s="11"/>
      <c r="F258" s="1"/>
    </row>
    <row r="259" ht="15.75" customHeight="1">
      <c r="B259" s="1"/>
      <c r="C259" s="1"/>
      <c r="D259" s="10"/>
      <c r="E259" s="11"/>
      <c r="F259" s="1"/>
    </row>
    <row r="260" ht="15.75" customHeight="1">
      <c r="B260" s="1"/>
      <c r="C260" s="1"/>
      <c r="D260" s="10"/>
      <c r="E260" s="11"/>
      <c r="F260" s="1"/>
    </row>
    <row r="261" ht="15.75" customHeight="1">
      <c r="B261" s="1"/>
      <c r="C261" s="1"/>
      <c r="D261" s="10"/>
      <c r="E261" s="11"/>
      <c r="F261" s="1"/>
    </row>
    <row r="262" ht="15.75" customHeight="1">
      <c r="B262" s="1"/>
      <c r="C262" s="1"/>
      <c r="D262" s="10"/>
      <c r="E262" s="11"/>
      <c r="F262" s="1"/>
    </row>
    <row r="263" ht="15.75" customHeight="1">
      <c r="B263" s="1"/>
      <c r="C263" s="1"/>
      <c r="D263" s="10"/>
      <c r="E263" s="11"/>
      <c r="F263" s="1"/>
    </row>
    <row r="264" ht="15.75" customHeight="1">
      <c r="B264" s="1"/>
      <c r="C264" s="1"/>
      <c r="D264" s="10"/>
      <c r="E264" s="11"/>
      <c r="F264" s="1"/>
    </row>
    <row r="265" ht="15.75" customHeight="1">
      <c r="B265" s="1"/>
      <c r="C265" s="1"/>
      <c r="D265" s="10"/>
      <c r="E265" s="11"/>
      <c r="F265" s="1"/>
    </row>
    <row r="266" ht="15.75" customHeight="1">
      <c r="B266" s="1"/>
      <c r="C266" s="1"/>
      <c r="D266" s="10"/>
      <c r="E266" s="11"/>
      <c r="F266" s="1"/>
    </row>
    <row r="267" ht="15.75" customHeight="1">
      <c r="B267" s="1"/>
      <c r="C267" s="1"/>
      <c r="D267" s="10"/>
      <c r="E267" s="11"/>
      <c r="F267" s="1"/>
    </row>
    <row r="268" ht="15.75" customHeight="1">
      <c r="B268" s="1"/>
      <c r="C268" s="1"/>
      <c r="D268" s="10"/>
      <c r="E268" s="11"/>
      <c r="F268" s="1"/>
    </row>
    <row r="269" ht="15.75" customHeight="1">
      <c r="B269" s="1"/>
      <c r="C269" s="1"/>
      <c r="D269" s="10"/>
      <c r="E269" s="11"/>
      <c r="F269" s="1"/>
    </row>
    <row r="270" ht="15.75" customHeight="1">
      <c r="B270" s="1"/>
      <c r="C270" s="1"/>
      <c r="D270" s="10"/>
      <c r="E270" s="11"/>
      <c r="F270" s="1"/>
    </row>
    <row r="271" ht="15.75" customHeight="1">
      <c r="B271" s="1"/>
      <c r="C271" s="1"/>
      <c r="D271" s="10"/>
      <c r="E271" s="11"/>
      <c r="F271" s="1"/>
    </row>
    <row r="272" ht="15.75" customHeight="1">
      <c r="B272" s="1"/>
      <c r="C272" s="1"/>
      <c r="D272" s="10"/>
      <c r="E272" s="11"/>
      <c r="F272" s="1"/>
    </row>
    <row r="273" ht="15.75" customHeight="1">
      <c r="B273" s="1"/>
      <c r="C273" s="1"/>
      <c r="D273" s="10"/>
      <c r="E273" s="11"/>
      <c r="F273" s="1"/>
    </row>
    <row r="274" ht="15.75" customHeight="1">
      <c r="B274" s="1"/>
      <c r="C274" s="1"/>
      <c r="D274" s="10"/>
      <c r="E274" s="11"/>
      <c r="F274" s="1"/>
    </row>
    <row r="275" ht="15.75" customHeight="1">
      <c r="B275" s="1"/>
      <c r="C275" s="1"/>
      <c r="D275" s="10"/>
      <c r="E275" s="11"/>
      <c r="F275" s="1"/>
    </row>
    <row r="276" ht="15.75" customHeight="1">
      <c r="B276" s="1"/>
      <c r="C276" s="1"/>
      <c r="D276" s="10"/>
      <c r="E276" s="11"/>
      <c r="F276" s="1"/>
    </row>
    <row r="277" ht="15.75" customHeight="1">
      <c r="B277" s="1"/>
      <c r="C277" s="1"/>
      <c r="D277" s="10"/>
      <c r="E277" s="11"/>
      <c r="F277" s="1"/>
    </row>
    <row r="278" ht="15.75" customHeight="1">
      <c r="B278" s="1"/>
      <c r="C278" s="1"/>
      <c r="D278" s="10"/>
      <c r="E278" s="11"/>
      <c r="F278" s="1"/>
    </row>
    <row r="279" ht="15.75" customHeight="1">
      <c r="B279" s="1"/>
      <c r="C279" s="1"/>
      <c r="D279" s="10"/>
      <c r="E279" s="11"/>
      <c r="F279" s="1"/>
    </row>
    <row r="280" ht="15.75" customHeight="1">
      <c r="B280" s="1"/>
      <c r="C280" s="1"/>
      <c r="D280" s="10"/>
      <c r="E280" s="11"/>
      <c r="F280" s="1"/>
    </row>
    <row r="281" ht="15.75" customHeight="1">
      <c r="B281" s="1"/>
      <c r="C281" s="1"/>
      <c r="D281" s="10"/>
      <c r="E281" s="11"/>
      <c r="F281" s="1"/>
    </row>
    <row r="282" ht="15.75" customHeight="1">
      <c r="B282" s="1"/>
      <c r="C282" s="1"/>
      <c r="D282" s="10"/>
      <c r="E282" s="11"/>
      <c r="F282" s="1"/>
    </row>
    <row r="283" ht="15.75" customHeight="1">
      <c r="B283" s="1"/>
      <c r="C283" s="1"/>
      <c r="D283" s="10"/>
      <c r="E283" s="11"/>
      <c r="F283" s="1"/>
    </row>
    <row r="284" ht="15.75" customHeight="1">
      <c r="B284" s="1"/>
      <c r="C284" s="1"/>
      <c r="D284" s="10"/>
      <c r="E284" s="11"/>
      <c r="F284" s="1"/>
    </row>
    <row r="285" ht="15.75" customHeight="1">
      <c r="B285" s="1"/>
      <c r="C285" s="1"/>
      <c r="D285" s="10"/>
      <c r="E285" s="11"/>
      <c r="F285" s="1"/>
    </row>
    <row r="286" ht="15.75" customHeight="1">
      <c r="B286" s="1"/>
      <c r="C286" s="1"/>
      <c r="D286" s="10"/>
      <c r="E286" s="11"/>
      <c r="F286" s="1"/>
    </row>
    <row r="287" ht="15.75" customHeight="1">
      <c r="B287" s="1"/>
      <c r="C287" s="1"/>
      <c r="D287" s="10"/>
      <c r="E287" s="11"/>
      <c r="F287" s="1"/>
    </row>
    <row r="288" ht="15.75" customHeight="1">
      <c r="B288" s="1"/>
      <c r="C288" s="1"/>
      <c r="D288" s="10"/>
      <c r="E288" s="11"/>
      <c r="F288" s="1"/>
    </row>
    <row r="289" ht="15.75" customHeight="1">
      <c r="B289" s="1"/>
      <c r="C289" s="1"/>
      <c r="D289" s="10"/>
      <c r="E289" s="11"/>
      <c r="F289" s="1"/>
    </row>
    <row r="290" ht="15.75" customHeight="1">
      <c r="B290" s="1"/>
      <c r="C290" s="1"/>
      <c r="D290" s="10"/>
      <c r="E290" s="11"/>
      <c r="F290" s="1"/>
    </row>
    <row r="291" ht="15.75" customHeight="1">
      <c r="B291" s="1"/>
      <c r="C291" s="1"/>
      <c r="D291" s="10"/>
      <c r="E291" s="11"/>
      <c r="F291" s="1"/>
    </row>
    <row r="292" ht="15.75" customHeight="1">
      <c r="B292" s="1"/>
      <c r="C292" s="1"/>
      <c r="D292" s="10"/>
      <c r="E292" s="11"/>
      <c r="F292" s="1"/>
    </row>
    <row r="293" ht="15.75" customHeight="1">
      <c r="B293" s="1"/>
      <c r="C293" s="1"/>
      <c r="D293" s="10"/>
      <c r="E293" s="11"/>
      <c r="F293" s="1"/>
    </row>
    <row r="294" ht="15.75" customHeight="1">
      <c r="B294" s="1"/>
      <c r="C294" s="1"/>
      <c r="D294" s="10"/>
      <c r="E294" s="11"/>
      <c r="F294" s="1"/>
    </row>
    <row r="295" ht="15.75" customHeight="1">
      <c r="B295" s="1"/>
      <c r="C295" s="1"/>
      <c r="D295" s="10"/>
      <c r="E295" s="11"/>
      <c r="F295" s="1"/>
    </row>
    <row r="296" ht="15.75" customHeight="1">
      <c r="B296" s="1"/>
      <c r="C296" s="1"/>
      <c r="D296" s="10"/>
      <c r="E296" s="11"/>
      <c r="F296" s="1"/>
    </row>
    <row r="297" ht="15.75" customHeight="1">
      <c r="B297" s="1"/>
      <c r="C297" s="1"/>
      <c r="D297" s="10"/>
      <c r="E297" s="11"/>
      <c r="F297" s="1"/>
    </row>
    <row r="298" ht="15.75" customHeight="1">
      <c r="B298" s="1"/>
      <c r="C298" s="1"/>
      <c r="D298" s="10"/>
      <c r="E298" s="11"/>
      <c r="F298" s="1"/>
    </row>
    <row r="299" ht="15.75" customHeight="1">
      <c r="B299" s="1"/>
      <c r="C299" s="1"/>
      <c r="D299" s="10"/>
      <c r="E299" s="11"/>
      <c r="F299" s="1"/>
    </row>
    <row r="300" ht="15.75" customHeight="1">
      <c r="B300" s="1"/>
      <c r="C300" s="1"/>
      <c r="D300" s="10"/>
      <c r="E300" s="11"/>
      <c r="F300" s="1"/>
    </row>
    <row r="301" ht="15.75" customHeight="1">
      <c r="B301" s="1"/>
      <c r="C301" s="1"/>
      <c r="D301" s="10"/>
      <c r="E301" s="11"/>
      <c r="F301" s="1"/>
    </row>
    <row r="302" ht="15.75" customHeight="1">
      <c r="B302" s="1"/>
      <c r="C302" s="1"/>
      <c r="D302" s="10"/>
      <c r="E302" s="11"/>
      <c r="F302" s="1"/>
    </row>
    <row r="303" ht="15.75" customHeight="1">
      <c r="B303" s="1"/>
      <c r="C303" s="1"/>
      <c r="D303" s="10"/>
      <c r="E303" s="11"/>
      <c r="F303" s="1"/>
    </row>
    <row r="304" ht="15.75" customHeight="1">
      <c r="B304" s="1"/>
      <c r="C304" s="1"/>
      <c r="D304" s="10"/>
      <c r="E304" s="11"/>
      <c r="F304" s="1"/>
    </row>
    <row r="305" ht="15.75" customHeight="1">
      <c r="B305" s="1"/>
      <c r="C305" s="1"/>
      <c r="D305" s="10"/>
      <c r="E305" s="11"/>
      <c r="F305" s="1"/>
    </row>
    <row r="306" ht="15.75" customHeight="1">
      <c r="B306" s="1"/>
      <c r="C306" s="1"/>
      <c r="D306" s="10"/>
      <c r="E306" s="11"/>
      <c r="F306" s="1"/>
    </row>
    <row r="307" ht="15.75" customHeight="1">
      <c r="B307" s="1"/>
      <c r="C307" s="1"/>
      <c r="D307" s="10"/>
      <c r="E307" s="11"/>
      <c r="F307" s="1"/>
    </row>
    <row r="308" ht="15.75" customHeight="1">
      <c r="B308" s="1"/>
      <c r="C308" s="1"/>
      <c r="D308" s="10"/>
      <c r="E308" s="11"/>
      <c r="F308" s="1"/>
    </row>
    <row r="309" ht="15.75" customHeight="1">
      <c r="B309" s="1"/>
      <c r="C309" s="1"/>
      <c r="D309" s="10"/>
      <c r="E309" s="11"/>
      <c r="F309" s="1"/>
    </row>
    <row r="310" ht="15.75" customHeight="1">
      <c r="B310" s="1"/>
      <c r="C310" s="1"/>
      <c r="D310" s="10"/>
      <c r="E310" s="11"/>
      <c r="F310" s="1"/>
    </row>
    <row r="311" ht="15.75" customHeight="1">
      <c r="B311" s="1"/>
      <c r="C311" s="1"/>
      <c r="D311" s="10"/>
      <c r="E311" s="11"/>
      <c r="F311" s="1"/>
    </row>
    <row r="312" ht="15.75" customHeight="1">
      <c r="B312" s="1"/>
      <c r="C312" s="1"/>
      <c r="D312" s="10"/>
      <c r="E312" s="11"/>
      <c r="F312" s="1"/>
    </row>
    <row r="313" ht="15.75" customHeight="1">
      <c r="B313" s="1"/>
      <c r="C313" s="1"/>
      <c r="D313" s="10"/>
      <c r="E313" s="11"/>
      <c r="F313" s="1"/>
    </row>
    <row r="314" ht="15.75" customHeight="1">
      <c r="B314" s="1"/>
      <c r="C314" s="1"/>
      <c r="D314" s="10"/>
      <c r="E314" s="11"/>
      <c r="F314" s="1"/>
    </row>
    <row r="315" ht="15.75" customHeight="1">
      <c r="B315" s="1"/>
      <c r="C315" s="1"/>
      <c r="D315" s="10"/>
      <c r="E315" s="11"/>
      <c r="F315" s="1"/>
    </row>
    <row r="316" ht="15.75" customHeight="1">
      <c r="B316" s="1"/>
      <c r="C316" s="1"/>
      <c r="D316" s="10"/>
      <c r="E316" s="11"/>
      <c r="F316" s="1"/>
    </row>
    <row r="317" ht="15.75" customHeight="1">
      <c r="B317" s="1"/>
      <c r="C317" s="1"/>
      <c r="D317" s="10"/>
      <c r="E317" s="11"/>
      <c r="F317" s="1"/>
    </row>
    <row r="318" ht="15.75" customHeight="1">
      <c r="B318" s="1"/>
      <c r="C318" s="1"/>
      <c r="D318" s="10"/>
      <c r="E318" s="11"/>
      <c r="F318" s="1"/>
    </row>
    <row r="319" ht="15.75" customHeight="1">
      <c r="B319" s="1"/>
      <c r="C319" s="1"/>
      <c r="D319" s="10"/>
      <c r="E319" s="11"/>
      <c r="F319" s="1"/>
    </row>
    <row r="320" ht="15.75" customHeight="1">
      <c r="B320" s="1"/>
      <c r="C320" s="1"/>
      <c r="D320" s="10"/>
      <c r="E320" s="11"/>
      <c r="F320" s="1"/>
    </row>
    <row r="321" ht="15.75" customHeight="1">
      <c r="B321" s="1"/>
      <c r="C321" s="1"/>
      <c r="D321" s="10"/>
      <c r="E321" s="11"/>
      <c r="F321" s="1"/>
    </row>
    <row r="322" ht="15.75" customHeight="1">
      <c r="B322" s="1"/>
      <c r="C322" s="1"/>
      <c r="D322" s="10"/>
      <c r="E322" s="11"/>
      <c r="F322" s="1"/>
    </row>
    <row r="323" ht="15.75" customHeight="1">
      <c r="B323" s="1"/>
      <c r="C323" s="1"/>
      <c r="D323" s="10"/>
      <c r="E323" s="11"/>
      <c r="F323" s="1"/>
    </row>
    <row r="324" ht="15.75" customHeight="1">
      <c r="B324" s="1"/>
      <c r="C324" s="1"/>
      <c r="D324" s="10"/>
      <c r="E324" s="11"/>
      <c r="F324" s="1"/>
    </row>
    <row r="325" ht="15.75" customHeight="1">
      <c r="B325" s="1"/>
      <c r="C325" s="1"/>
      <c r="D325" s="10"/>
      <c r="E325" s="11"/>
      <c r="F325" s="1"/>
    </row>
    <row r="326" ht="15.75" customHeight="1">
      <c r="B326" s="1"/>
      <c r="C326" s="1"/>
      <c r="D326" s="10"/>
      <c r="E326" s="11"/>
      <c r="F326" s="1"/>
    </row>
    <row r="327" ht="15.75" customHeight="1">
      <c r="B327" s="1"/>
      <c r="C327" s="1"/>
      <c r="D327" s="10"/>
      <c r="E327" s="11"/>
      <c r="F327" s="1"/>
    </row>
    <row r="328" ht="15.75" customHeight="1">
      <c r="B328" s="1"/>
      <c r="C328" s="1"/>
      <c r="D328" s="10"/>
      <c r="E328" s="11"/>
      <c r="F328" s="1"/>
    </row>
    <row r="329" ht="15.75" customHeight="1">
      <c r="B329" s="1"/>
      <c r="C329" s="1"/>
      <c r="D329" s="10"/>
      <c r="E329" s="11"/>
      <c r="F329" s="1"/>
    </row>
    <row r="330" ht="15.75" customHeight="1">
      <c r="B330" s="1"/>
      <c r="C330" s="1"/>
      <c r="D330" s="10"/>
      <c r="E330" s="11"/>
      <c r="F330" s="1"/>
    </row>
    <row r="331" ht="15.75" customHeight="1">
      <c r="B331" s="1"/>
      <c r="C331" s="1"/>
      <c r="D331" s="10"/>
      <c r="E331" s="11"/>
      <c r="F331" s="1"/>
    </row>
    <row r="332" ht="15.75" customHeight="1">
      <c r="B332" s="1"/>
      <c r="C332" s="1"/>
      <c r="D332" s="10"/>
      <c r="E332" s="11"/>
      <c r="F332" s="1"/>
    </row>
    <row r="333" ht="15.75" customHeight="1">
      <c r="B333" s="1"/>
      <c r="C333" s="1"/>
      <c r="D333" s="10"/>
      <c r="E333" s="11"/>
      <c r="F333" s="1"/>
    </row>
    <row r="334" ht="15.75" customHeight="1">
      <c r="B334" s="1"/>
      <c r="C334" s="1"/>
      <c r="D334" s="10"/>
      <c r="E334" s="11"/>
      <c r="F334" s="1"/>
    </row>
    <row r="335" ht="15.75" customHeight="1">
      <c r="B335" s="1"/>
      <c r="C335" s="1"/>
      <c r="D335" s="10"/>
      <c r="E335" s="11"/>
      <c r="F335" s="1"/>
    </row>
    <row r="336" ht="15.75" customHeight="1">
      <c r="B336" s="1"/>
      <c r="C336" s="1"/>
      <c r="D336" s="10"/>
      <c r="E336" s="11"/>
      <c r="F336" s="1"/>
    </row>
    <row r="337" ht="15.75" customHeight="1">
      <c r="B337" s="1"/>
      <c r="C337" s="1"/>
      <c r="D337" s="10"/>
      <c r="E337" s="11"/>
      <c r="F337" s="1"/>
    </row>
    <row r="338" ht="15.75" customHeight="1">
      <c r="B338" s="1"/>
      <c r="C338" s="1"/>
      <c r="D338" s="10"/>
      <c r="E338" s="11"/>
      <c r="F338" s="1"/>
    </row>
    <row r="339" ht="15.75" customHeight="1">
      <c r="B339" s="1"/>
      <c r="C339" s="1"/>
      <c r="D339" s="10"/>
      <c r="E339" s="11"/>
      <c r="F339" s="1"/>
    </row>
    <row r="340" ht="15.75" customHeight="1">
      <c r="B340" s="1"/>
      <c r="C340" s="1"/>
      <c r="D340" s="10"/>
      <c r="E340" s="11"/>
      <c r="F340" s="1"/>
    </row>
    <row r="341" ht="15.75" customHeight="1">
      <c r="B341" s="1"/>
      <c r="C341" s="1"/>
      <c r="D341" s="10"/>
      <c r="E341" s="11"/>
      <c r="F341" s="1"/>
    </row>
    <row r="342" ht="15.75" customHeight="1">
      <c r="B342" s="1"/>
      <c r="C342" s="1"/>
      <c r="D342" s="10"/>
      <c r="E342" s="11"/>
      <c r="F342" s="1"/>
    </row>
    <row r="343" ht="15.75" customHeight="1">
      <c r="B343" s="1"/>
      <c r="C343" s="1"/>
      <c r="D343" s="10"/>
      <c r="E343" s="11"/>
      <c r="F343" s="1"/>
    </row>
    <row r="344" ht="15.75" customHeight="1">
      <c r="B344" s="1"/>
      <c r="C344" s="1"/>
      <c r="D344" s="10"/>
      <c r="E344" s="11"/>
      <c r="F344" s="1"/>
    </row>
    <row r="345" ht="15.75" customHeight="1">
      <c r="B345" s="1"/>
      <c r="C345" s="1"/>
      <c r="D345" s="10"/>
      <c r="E345" s="11"/>
      <c r="F345" s="1"/>
    </row>
    <row r="346" ht="15.75" customHeight="1">
      <c r="B346" s="1"/>
      <c r="C346" s="1"/>
      <c r="D346" s="10"/>
      <c r="E346" s="11"/>
      <c r="F346" s="1"/>
    </row>
    <row r="347" ht="15.75" customHeight="1">
      <c r="B347" s="1"/>
      <c r="C347" s="1"/>
      <c r="D347" s="10"/>
      <c r="E347" s="11"/>
      <c r="F347" s="1"/>
    </row>
    <row r="348" ht="15.75" customHeight="1">
      <c r="B348" s="1"/>
      <c r="C348" s="1"/>
      <c r="D348" s="10"/>
      <c r="E348" s="11"/>
      <c r="F348" s="1"/>
    </row>
    <row r="349" ht="15.75" customHeight="1">
      <c r="B349" s="1"/>
      <c r="C349" s="1"/>
      <c r="D349" s="10"/>
      <c r="E349" s="11"/>
      <c r="F349" s="1"/>
    </row>
    <row r="350" ht="15.75" customHeight="1">
      <c r="B350" s="1"/>
      <c r="C350" s="1"/>
      <c r="D350" s="10"/>
      <c r="E350" s="11"/>
      <c r="F350" s="1"/>
    </row>
    <row r="351" ht="15.75" customHeight="1">
      <c r="B351" s="1"/>
      <c r="C351" s="1"/>
      <c r="D351" s="10"/>
      <c r="E351" s="11"/>
      <c r="F351" s="1"/>
    </row>
    <row r="352" ht="15.75" customHeight="1">
      <c r="B352" s="1"/>
      <c r="C352" s="1"/>
      <c r="D352" s="10"/>
      <c r="E352" s="11"/>
      <c r="F352" s="1"/>
    </row>
    <row r="353" ht="15.75" customHeight="1">
      <c r="B353" s="1"/>
      <c r="C353" s="1"/>
      <c r="D353" s="10"/>
      <c r="E353" s="11"/>
      <c r="F353" s="1"/>
    </row>
    <row r="354" ht="15.75" customHeight="1">
      <c r="B354" s="1"/>
      <c r="C354" s="1"/>
      <c r="D354" s="10"/>
      <c r="E354" s="11"/>
      <c r="F354" s="1"/>
    </row>
    <row r="355" ht="15.75" customHeight="1">
      <c r="B355" s="1"/>
      <c r="C355" s="1"/>
      <c r="D355" s="10"/>
      <c r="E355" s="11"/>
      <c r="F355" s="1"/>
    </row>
    <row r="356" ht="15.75" customHeight="1">
      <c r="B356" s="1"/>
      <c r="C356" s="1"/>
      <c r="D356" s="10"/>
      <c r="E356" s="11"/>
      <c r="F356" s="1"/>
    </row>
    <row r="357" ht="15.75" customHeight="1">
      <c r="B357" s="1"/>
      <c r="C357" s="1"/>
      <c r="D357" s="10"/>
      <c r="E357" s="11"/>
      <c r="F357" s="1"/>
    </row>
    <row r="358" ht="15.75" customHeight="1">
      <c r="B358" s="1"/>
      <c r="C358" s="1"/>
      <c r="D358" s="10"/>
      <c r="E358" s="11"/>
      <c r="F358" s="1"/>
    </row>
    <row r="359" ht="15.75" customHeight="1">
      <c r="B359" s="1"/>
      <c r="C359" s="1"/>
      <c r="D359" s="10"/>
      <c r="E359" s="11"/>
      <c r="F359" s="1"/>
    </row>
    <row r="360" ht="15.75" customHeight="1">
      <c r="B360" s="1"/>
      <c r="C360" s="1"/>
      <c r="D360" s="10"/>
      <c r="E360" s="11"/>
      <c r="F360" s="1"/>
    </row>
    <row r="361" ht="15.75" customHeight="1">
      <c r="B361" s="1"/>
      <c r="C361" s="1"/>
      <c r="D361" s="10"/>
      <c r="E361" s="11"/>
      <c r="F361" s="1"/>
    </row>
    <row r="362" ht="15.75" customHeight="1">
      <c r="B362" s="1"/>
      <c r="C362" s="1"/>
      <c r="D362" s="10"/>
      <c r="E362" s="11"/>
      <c r="F362" s="1"/>
    </row>
    <row r="363" ht="15.75" customHeight="1">
      <c r="B363" s="1"/>
      <c r="C363" s="1"/>
      <c r="D363" s="10"/>
      <c r="E363" s="11"/>
      <c r="F363" s="1"/>
    </row>
    <row r="364" ht="15.75" customHeight="1">
      <c r="B364" s="1"/>
      <c r="C364" s="1"/>
      <c r="D364" s="10"/>
      <c r="E364" s="11"/>
      <c r="F364" s="1"/>
    </row>
    <row r="365" ht="15.75" customHeight="1">
      <c r="B365" s="1"/>
      <c r="C365" s="1"/>
      <c r="D365" s="10"/>
      <c r="E365" s="11"/>
      <c r="F365" s="1"/>
    </row>
    <row r="366" ht="15.75" customHeight="1">
      <c r="B366" s="1"/>
      <c r="C366" s="1"/>
      <c r="D366" s="10"/>
      <c r="E366" s="11"/>
      <c r="F366" s="1"/>
    </row>
    <row r="367" ht="15.75" customHeight="1">
      <c r="B367" s="1"/>
      <c r="C367" s="1"/>
      <c r="D367" s="10"/>
      <c r="E367" s="11"/>
      <c r="F367" s="1"/>
    </row>
    <row r="368" ht="15.75" customHeight="1">
      <c r="B368" s="1"/>
      <c r="C368" s="1"/>
      <c r="D368" s="10"/>
      <c r="E368" s="11"/>
      <c r="F368" s="1"/>
    </row>
    <row r="369" ht="15.75" customHeight="1">
      <c r="B369" s="1"/>
      <c r="C369" s="1"/>
      <c r="D369" s="10"/>
      <c r="E369" s="11"/>
      <c r="F369" s="1"/>
    </row>
    <row r="370" ht="15.75" customHeight="1">
      <c r="B370" s="1"/>
      <c r="C370" s="1"/>
      <c r="D370" s="10"/>
      <c r="E370" s="11"/>
      <c r="F370" s="1"/>
    </row>
    <row r="371" ht="15.75" customHeight="1">
      <c r="B371" s="1"/>
      <c r="C371" s="1"/>
      <c r="D371" s="10"/>
      <c r="E371" s="11"/>
      <c r="F371" s="1"/>
    </row>
    <row r="372" ht="15.75" customHeight="1">
      <c r="B372" s="1"/>
      <c r="C372" s="1"/>
      <c r="D372" s="10"/>
      <c r="E372" s="11"/>
      <c r="F372" s="1"/>
    </row>
    <row r="373" ht="15.75" customHeight="1">
      <c r="B373" s="1"/>
      <c r="C373" s="1"/>
      <c r="D373" s="10"/>
      <c r="E373" s="11"/>
      <c r="F373" s="1"/>
    </row>
    <row r="374" ht="15.75" customHeight="1">
      <c r="B374" s="1"/>
      <c r="C374" s="1"/>
      <c r="D374" s="10"/>
      <c r="E374" s="11"/>
      <c r="F374" s="1"/>
    </row>
    <row r="375" ht="15.75" customHeight="1">
      <c r="B375" s="1"/>
      <c r="C375" s="1"/>
      <c r="D375" s="10"/>
      <c r="E375" s="11"/>
      <c r="F375" s="1"/>
    </row>
    <row r="376" ht="15.75" customHeight="1">
      <c r="B376" s="1"/>
      <c r="C376" s="1"/>
      <c r="D376" s="10"/>
      <c r="E376" s="11"/>
      <c r="F376" s="1"/>
    </row>
    <row r="377" ht="15.75" customHeight="1">
      <c r="B377" s="1"/>
      <c r="C377" s="1"/>
      <c r="D377" s="10"/>
      <c r="E377" s="11"/>
      <c r="F377" s="1"/>
    </row>
    <row r="378" ht="15.75" customHeight="1">
      <c r="B378" s="1"/>
      <c r="C378" s="1"/>
      <c r="D378" s="10"/>
      <c r="E378" s="11"/>
      <c r="F378" s="1"/>
    </row>
    <row r="379" ht="15.75" customHeight="1">
      <c r="B379" s="1"/>
      <c r="C379" s="1"/>
      <c r="D379" s="10"/>
      <c r="E379" s="11"/>
      <c r="F379" s="1"/>
    </row>
    <row r="380" ht="15.75" customHeight="1">
      <c r="B380" s="1"/>
      <c r="C380" s="1"/>
      <c r="D380" s="10"/>
      <c r="E380" s="11"/>
      <c r="F380" s="1"/>
    </row>
    <row r="381" ht="15.75" customHeight="1">
      <c r="B381" s="1"/>
      <c r="C381" s="1"/>
      <c r="D381" s="10"/>
      <c r="E381" s="11"/>
      <c r="F381" s="1"/>
    </row>
    <row r="382" ht="15.75" customHeight="1">
      <c r="B382" s="1"/>
      <c r="C382" s="1"/>
      <c r="D382" s="10"/>
      <c r="E382" s="11"/>
      <c r="F382" s="1"/>
    </row>
    <row r="383" ht="15.75" customHeight="1">
      <c r="B383" s="1"/>
      <c r="C383" s="1"/>
      <c r="D383" s="10"/>
      <c r="E383" s="11"/>
      <c r="F383" s="1"/>
    </row>
    <row r="384" ht="15.75" customHeight="1">
      <c r="B384" s="1"/>
      <c r="C384" s="1"/>
      <c r="D384" s="10"/>
      <c r="E384" s="11"/>
      <c r="F384" s="1"/>
    </row>
    <row r="385" ht="15.75" customHeight="1">
      <c r="B385" s="1"/>
      <c r="C385" s="1"/>
      <c r="D385" s="10"/>
      <c r="E385" s="11"/>
      <c r="F385" s="1"/>
    </row>
    <row r="386" ht="15.75" customHeight="1">
      <c r="B386" s="1"/>
      <c r="C386" s="1"/>
      <c r="D386" s="10"/>
      <c r="E386" s="11"/>
      <c r="F386" s="1"/>
    </row>
    <row r="387" ht="15.75" customHeight="1">
      <c r="B387" s="1"/>
      <c r="C387" s="1"/>
      <c r="D387" s="10"/>
      <c r="E387" s="11"/>
      <c r="F387" s="1"/>
    </row>
    <row r="388" ht="15.75" customHeight="1">
      <c r="B388" s="1"/>
      <c r="C388" s="1"/>
      <c r="D388" s="10"/>
      <c r="E388" s="11"/>
      <c r="F388" s="1"/>
    </row>
    <row r="389" ht="15.75" customHeight="1">
      <c r="B389" s="1"/>
      <c r="C389" s="1"/>
      <c r="D389" s="10"/>
      <c r="E389" s="11"/>
      <c r="F389" s="1"/>
    </row>
    <row r="390" ht="15.75" customHeight="1">
      <c r="B390" s="1"/>
      <c r="C390" s="1"/>
      <c r="D390" s="10"/>
      <c r="E390" s="11"/>
      <c r="F390" s="1"/>
    </row>
    <row r="391" ht="15.75" customHeight="1">
      <c r="B391" s="1"/>
      <c r="C391" s="1"/>
      <c r="D391" s="10"/>
      <c r="E391" s="11"/>
      <c r="F391" s="1"/>
    </row>
    <row r="392" ht="15.75" customHeight="1">
      <c r="B392" s="1"/>
      <c r="C392" s="1"/>
      <c r="D392" s="10"/>
      <c r="E392" s="11"/>
      <c r="F392" s="1"/>
    </row>
    <row r="393" ht="15.75" customHeight="1">
      <c r="B393" s="1"/>
      <c r="C393" s="1"/>
      <c r="D393" s="10"/>
      <c r="E393" s="11"/>
      <c r="F393" s="1"/>
    </row>
    <row r="394" ht="15.75" customHeight="1">
      <c r="B394" s="1"/>
      <c r="C394" s="1"/>
      <c r="D394" s="10"/>
      <c r="E394" s="11"/>
      <c r="F394" s="1"/>
    </row>
    <row r="395" ht="15.75" customHeight="1">
      <c r="B395" s="1"/>
      <c r="C395" s="1"/>
      <c r="D395" s="10"/>
      <c r="E395" s="11"/>
      <c r="F395" s="1"/>
    </row>
    <row r="396" ht="15.75" customHeight="1">
      <c r="B396" s="1"/>
      <c r="C396" s="1"/>
      <c r="D396" s="10"/>
      <c r="E396" s="11"/>
      <c r="F396" s="1"/>
    </row>
    <row r="397" ht="15.75" customHeight="1">
      <c r="B397" s="1"/>
      <c r="C397" s="1"/>
      <c r="D397" s="10"/>
      <c r="E397" s="11"/>
      <c r="F397" s="1"/>
    </row>
    <row r="398" ht="15.75" customHeight="1">
      <c r="B398" s="1"/>
      <c r="C398" s="1"/>
      <c r="D398" s="10"/>
      <c r="E398" s="11"/>
      <c r="F398" s="1"/>
    </row>
    <row r="399" ht="15.75" customHeight="1">
      <c r="B399" s="1"/>
      <c r="C399" s="1"/>
      <c r="D399" s="10"/>
      <c r="E399" s="11"/>
      <c r="F399" s="1"/>
    </row>
    <row r="400" ht="15.75" customHeight="1">
      <c r="B400" s="1"/>
      <c r="C400" s="1"/>
      <c r="D400" s="10"/>
      <c r="E400" s="11"/>
      <c r="F400" s="1"/>
    </row>
    <row r="401" ht="15.75" customHeight="1">
      <c r="B401" s="1"/>
      <c r="C401" s="1"/>
      <c r="D401" s="10"/>
      <c r="E401" s="11"/>
      <c r="F401" s="1"/>
    </row>
    <row r="402" ht="15.75" customHeight="1">
      <c r="B402" s="1"/>
      <c r="C402" s="1"/>
      <c r="D402" s="10"/>
      <c r="E402" s="11"/>
      <c r="F402" s="1"/>
    </row>
    <row r="403" ht="15.75" customHeight="1">
      <c r="B403" s="1"/>
      <c r="C403" s="1"/>
      <c r="D403" s="10"/>
      <c r="E403" s="11"/>
      <c r="F403" s="1"/>
    </row>
    <row r="404" ht="15.75" customHeight="1">
      <c r="B404" s="1"/>
      <c r="C404" s="1"/>
      <c r="D404" s="10"/>
      <c r="E404" s="11"/>
      <c r="F404" s="1"/>
    </row>
    <row r="405" ht="15.75" customHeight="1">
      <c r="B405" s="1"/>
      <c r="C405" s="1"/>
      <c r="D405" s="10"/>
      <c r="E405" s="11"/>
      <c r="F405" s="1"/>
    </row>
    <row r="406" ht="15.75" customHeight="1">
      <c r="B406" s="1"/>
      <c r="C406" s="1"/>
      <c r="D406" s="10"/>
      <c r="E406" s="11"/>
      <c r="F406" s="1"/>
    </row>
    <row r="407" ht="15.75" customHeight="1">
      <c r="B407" s="1"/>
      <c r="C407" s="1"/>
      <c r="D407" s="10"/>
      <c r="E407" s="11"/>
      <c r="F407" s="1"/>
    </row>
    <row r="408" ht="15.75" customHeight="1">
      <c r="B408" s="1"/>
      <c r="C408" s="1"/>
      <c r="D408" s="10"/>
      <c r="E408" s="11"/>
      <c r="F408" s="1"/>
    </row>
    <row r="409" ht="15.75" customHeight="1">
      <c r="B409" s="1"/>
      <c r="C409" s="1"/>
      <c r="D409" s="10"/>
      <c r="E409" s="11"/>
      <c r="F409" s="1"/>
    </row>
    <row r="410" ht="15.75" customHeight="1">
      <c r="B410" s="1"/>
      <c r="C410" s="1"/>
      <c r="D410" s="10"/>
      <c r="E410" s="11"/>
      <c r="F410" s="1"/>
    </row>
    <row r="411" ht="15.75" customHeight="1">
      <c r="B411" s="1"/>
      <c r="C411" s="1"/>
      <c r="D411" s="10"/>
      <c r="E411" s="11"/>
      <c r="F411" s="1"/>
    </row>
    <row r="412" ht="15.75" customHeight="1">
      <c r="B412" s="1"/>
      <c r="C412" s="1"/>
      <c r="D412" s="10"/>
      <c r="E412" s="11"/>
      <c r="F412" s="1"/>
    </row>
    <row r="413" ht="15.75" customHeight="1">
      <c r="B413" s="1"/>
      <c r="C413" s="1"/>
      <c r="D413" s="10"/>
      <c r="E413" s="11"/>
      <c r="F413" s="1"/>
    </row>
    <row r="414" ht="15.75" customHeight="1">
      <c r="B414" s="1"/>
      <c r="C414" s="1"/>
      <c r="D414" s="10"/>
      <c r="E414" s="11"/>
      <c r="F414" s="1"/>
    </row>
    <row r="415" ht="15.75" customHeight="1">
      <c r="B415" s="1"/>
      <c r="C415" s="1"/>
      <c r="D415" s="10"/>
      <c r="E415" s="11"/>
      <c r="F415" s="1"/>
    </row>
    <row r="416" ht="15.75" customHeight="1">
      <c r="B416" s="1"/>
      <c r="C416" s="1"/>
      <c r="D416" s="10"/>
      <c r="E416" s="11"/>
      <c r="F416" s="1"/>
    </row>
    <row r="417" ht="15.75" customHeight="1">
      <c r="B417" s="1"/>
      <c r="C417" s="1"/>
      <c r="D417" s="10"/>
      <c r="E417" s="11"/>
      <c r="F417" s="1"/>
    </row>
    <row r="418" ht="15.75" customHeight="1">
      <c r="B418" s="1"/>
      <c r="C418" s="1"/>
      <c r="D418" s="10"/>
      <c r="E418" s="11"/>
      <c r="F418" s="1"/>
    </row>
    <row r="419" ht="15.75" customHeight="1">
      <c r="B419" s="1"/>
      <c r="C419" s="1"/>
      <c r="D419" s="10"/>
      <c r="E419" s="11"/>
      <c r="F419" s="1"/>
    </row>
    <row r="420" ht="15.75" customHeight="1">
      <c r="B420" s="1"/>
      <c r="C420" s="1"/>
      <c r="D420" s="10"/>
      <c r="E420" s="11"/>
      <c r="F420" s="1"/>
    </row>
    <row r="421" ht="15.75" customHeight="1">
      <c r="B421" s="1"/>
      <c r="C421" s="1"/>
      <c r="D421" s="10"/>
      <c r="E421" s="11"/>
      <c r="F421" s="1"/>
    </row>
    <row r="422" ht="15.75" customHeight="1">
      <c r="B422" s="1"/>
      <c r="C422" s="1"/>
      <c r="D422" s="10"/>
      <c r="E422" s="11"/>
      <c r="F422" s="1"/>
    </row>
    <row r="423" ht="15.75" customHeight="1">
      <c r="B423" s="1"/>
      <c r="C423" s="1"/>
      <c r="D423" s="10"/>
      <c r="E423" s="11"/>
      <c r="F423" s="1"/>
    </row>
    <row r="424" ht="15.75" customHeight="1">
      <c r="B424" s="1"/>
      <c r="C424" s="1"/>
      <c r="D424" s="10"/>
      <c r="E424" s="11"/>
      <c r="F424" s="1"/>
    </row>
    <row r="425" ht="15.75" customHeight="1">
      <c r="B425" s="1"/>
      <c r="C425" s="1"/>
      <c r="D425" s="10"/>
      <c r="E425" s="11"/>
      <c r="F425" s="1"/>
    </row>
    <row r="426" ht="15.75" customHeight="1">
      <c r="B426" s="1"/>
      <c r="C426" s="1"/>
      <c r="D426" s="10"/>
      <c r="E426" s="11"/>
      <c r="F426" s="1"/>
    </row>
    <row r="427" ht="15.75" customHeight="1">
      <c r="B427" s="1"/>
      <c r="C427" s="1"/>
      <c r="D427" s="10"/>
      <c r="E427" s="11"/>
      <c r="F427" s="1"/>
    </row>
    <row r="428" ht="15.75" customHeight="1">
      <c r="B428" s="1"/>
      <c r="C428" s="1"/>
      <c r="D428" s="10"/>
      <c r="E428" s="11"/>
      <c r="F428" s="1"/>
    </row>
    <row r="429" ht="15.75" customHeight="1">
      <c r="B429" s="1"/>
      <c r="C429" s="1"/>
      <c r="D429" s="10"/>
      <c r="E429" s="11"/>
      <c r="F429" s="1"/>
    </row>
    <row r="430" ht="15.75" customHeight="1">
      <c r="B430" s="1"/>
      <c r="C430" s="1"/>
      <c r="D430" s="10"/>
      <c r="E430" s="11"/>
      <c r="F430" s="1"/>
    </row>
    <row r="431" ht="15.75" customHeight="1">
      <c r="B431" s="1"/>
      <c r="C431" s="1"/>
      <c r="D431" s="10"/>
      <c r="E431" s="11"/>
      <c r="F431" s="1"/>
    </row>
    <row r="432" ht="15.75" customHeight="1">
      <c r="B432" s="1"/>
      <c r="C432" s="1"/>
      <c r="D432" s="10"/>
      <c r="E432" s="11"/>
      <c r="F432" s="1"/>
    </row>
    <row r="433" ht="15.75" customHeight="1">
      <c r="B433" s="1"/>
      <c r="C433" s="1"/>
      <c r="D433" s="10"/>
      <c r="E433" s="11"/>
      <c r="F433" s="1"/>
    </row>
    <row r="434" ht="15.75" customHeight="1">
      <c r="B434" s="1"/>
      <c r="C434" s="1"/>
      <c r="D434" s="10"/>
      <c r="E434" s="11"/>
      <c r="F434" s="1"/>
    </row>
    <row r="435" ht="15.75" customHeight="1">
      <c r="B435" s="1"/>
      <c r="C435" s="1"/>
      <c r="D435" s="10"/>
      <c r="E435" s="11"/>
      <c r="F435" s="1"/>
    </row>
    <row r="436" ht="15.75" customHeight="1">
      <c r="B436" s="1"/>
      <c r="C436" s="1"/>
      <c r="D436" s="10"/>
      <c r="E436" s="11"/>
      <c r="F436" s="1"/>
    </row>
    <row r="437" ht="15.75" customHeight="1">
      <c r="B437" s="1"/>
      <c r="C437" s="1"/>
      <c r="D437" s="10"/>
      <c r="E437" s="11"/>
      <c r="F437" s="1"/>
    </row>
    <row r="438" ht="15.75" customHeight="1">
      <c r="B438" s="1"/>
      <c r="C438" s="1"/>
      <c r="D438" s="10"/>
      <c r="E438" s="11"/>
      <c r="F438" s="1"/>
    </row>
    <row r="439" ht="15.75" customHeight="1">
      <c r="B439" s="1"/>
      <c r="C439" s="1"/>
      <c r="D439" s="10"/>
      <c r="E439" s="11"/>
      <c r="F439" s="1"/>
    </row>
    <row r="440" ht="15.75" customHeight="1">
      <c r="B440" s="1"/>
      <c r="C440" s="1"/>
      <c r="D440" s="10"/>
      <c r="E440" s="11"/>
      <c r="F440" s="1"/>
    </row>
    <row r="441" ht="15.75" customHeight="1">
      <c r="B441" s="1"/>
      <c r="C441" s="1"/>
      <c r="D441" s="10"/>
      <c r="E441" s="11"/>
      <c r="F441" s="1"/>
    </row>
    <row r="442" ht="15.75" customHeight="1">
      <c r="B442" s="1"/>
      <c r="C442" s="1"/>
      <c r="D442" s="10"/>
      <c r="E442" s="11"/>
      <c r="F442" s="1"/>
    </row>
    <row r="443" ht="15.75" customHeight="1">
      <c r="B443" s="1"/>
      <c r="C443" s="1"/>
      <c r="D443" s="10"/>
      <c r="E443" s="11"/>
      <c r="F443" s="1"/>
    </row>
    <row r="444" ht="15.75" customHeight="1">
      <c r="B444" s="1"/>
      <c r="C444" s="1"/>
      <c r="D444" s="10"/>
      <c r="E444" s="11"/>
      <c r="F444" s="1"/>
    </row>
    <row r="445" ht="15.75" customHeight="1">
      <c r="B445" s="1"/>
      <c r="C445" s="1"/>
      <c r="D445" s="10"/>
      <c r="E445" s="11"/>
      <c r="F445" s="1"/>
    </row>
    <row r="446" ht="15.75" customHeight="1">
      <c r="B446" s="1"/>
      <c r="C446" s="1"/>
      <c r="D446" s="10"/>
      <c r="E446" s="11"/>
      <c r="F446" s="1"/>
    </row>
    <row r="447" ht="15.75" customHeight="1">
      <c r="B447" s="1"/>
      <c r="C447" s="1"/>
      <c r="D447" s="10"/>
      <c r="E447" s="11"/>
      <c r="F447" s="1"/>
    </row>
    <row r="448" ht="15.75" customHeight="1">
      <c r="B448" s="1"/>
      <c r="C448" s="1"/>
      <c r="D448" s="10"/>
      <c r="E448" s="11"/>
      <c r="F448" s="1"/>
    </row>
    <row r="449" ht="15.75" customHeight="1">
      <c r="B449" s="1"/>
      <c r="C449" s="1"/>
      <c r="D449" s="10"/>
      <c r="E449" s="11"/>
      <c r="F449" s="1"/>
    </row>
    <row r="450" ht="15.75" customHeight="1">
      <c r="B450" s="1"/>
      <c r="C450" s="1"/>
      <c r="D450" s="10"/>
      <c r="E450" s="11"/>
      <c r="F450" s="1"/>
    </row>
    <row r="451" ht="15.75" customHeight="1">
      <c r="B451" s="1"/>
      <c r="C451" s="1"/>
      <c r="D451" s="10"/>
      <c r="E451" s="11"/>
      <c r="F451" s="1"/>
    </row>
    <row r="452" ht="15.75" customHeight="1">
      <c r="B452" s="1"/>
      <c r="C452" s="1"/>
      <c r="D452" s="10"/>
      <c r="E452" s="11"/>
      <c r="F452" s="1"/>
    </row>
    <row r="453" ht="15.75" customHeight="1">
      <c r="B453" s="1"/>
      <c r="C453" s="1"/>
      <c r="D453" s="10"/>
      <c r="E453" s="11"/>
      <c r="F453" s="1"/>
    </row>
    <row r="454" ht="15.75" customHeight="1">
      <c r="B454" s="1"/>
      <c r="C454" s="1"/>
      <c r="D454" s="10"/>
      <c r="E454" s="11"/>
      <c r="F454" s="1"/>
    </row>
    <row r="455" ht="15.75" customHeight="1">
      <c r="B455" s="1"/>
      <c r="C455" s="1"/>
      <c r="D455" s="10"/>
      <c r="E455" s="11"/>
      <c r="F455" s="1"/>
    </row>
    <row r="456" ht="15.75" customHeight="1">
      <c r="B456" s="1"/>
      <c r="C456" s="1"/>
      <c r="D456" s="10"/>
      <c r="E456" s="11"/>
      <c r="F456" s="1"/>
    </row>
    <row r="457" ht="15.75" customHeight="1">
      <c r="B457" s="1"/>
      <c r="C457" s="1"/>
      <c r="D457" s="10"/>
      <c r="E457" s="11"/>
      <c r="F457" s="1"/>
    </row>
    <row r="458" ht="15.75" customHeight="1">
      <c r="B458" s="1"/>
      <c r="C458" s="1"/>
      <c r="D458" s="10"/>
      <c r="E458" s="11"/>
      <c r="F458" s="1"/>
    </row>
    <row r="459" ht="15.75" customHeight="1">
      <c r="B459" s="1"/>
      <c r="C459" s="1"/>
      <c r="D459" s="10"/>
      <c r="E459" s="11"/>
      <c r="F459" s="1"/>
    </row>
    <row r="460" ht="15.75" customHeight="1">
      <c r="B460" s="1"/>
      <c r="C460" s="1"/>
      <c r="D460" s="10"/>
      <c r="E460" s="11"/>
      <c r="F460" s="1"/>
    </row>
    <row r="461" ht="15.75" customHeight="1">
      <c r="B461" s="1"/>
      <c r="C461" s="1"/>
      <c r="D461" s="10"/>
      <c r="E461" s="11"/>
      <c r="F461" s="1"/>
    </row>
    <row r="462" ht="15.75" customHeight="1">
      <c r="B462" s="1"/>
      <c r="C462" s="1"/>
      <c r="D462" s="10"/>
      <c r="E462" s="11"/>
      <c r="F462" s="1"/>
    </row>
    <row r="463" ht="15.75" customHeight="1">
      <c r="B463" s="1"/>
      <c r="C463" s="1"/>
      <c r="D463" s="10"/>
      <c r="E463" s="11"/>
      <c r="F463" s="1"/>
    </row>
    <row r="464" ht="15.75" customHeight="1">
      <c r="B464" s="1"/>
      <c r="C464" s="1"/>
      <c r="D464" s="10"/>
      <c r="E464" s="11"/>
      <c r="F464" s="1"/>
    </row>
    <row r="465" ht="15.75" customHeight="1">
      <c r="B465" s="1"/>
      <c r="C465" s="1"/>
      <c r="D465" s="10"/>
      <c r="E465" s="11"/>
      <c r="F465" s="1"/>
    </row>
    <row r="466" ht="15.75" customHeight="1">
      <c r="B466" s="1"/>
      <c r="C466" s="1"/>
      <c r="D466" s="10"/>
      <c r="E466" s="11"/>
      <c r="F466" s="1"/>
    </row>
    <row r="467" ht="15.75" customHeight="1">
      <c r="B467" s="1"/>
      <c r="C467" s="1"/>
      <c r="D467" s="10"/>
      <c r="E467" s="11"/>
      <c r="F467" s="1"/>
    </row>
    <row r="468" ht="15.75" customHeight="1">
      <c r="B468" s="1"/>
      <c r="C468" s="1"/>
      <c r="D468" s="10"/>
      <c r="E468" s="11"/>
      <c r="F468" s="1"/>
    </row>
    <row r="469" ht="15.75" customHeight="1">
      <c r="B469" s="1"/>
      <c r="C469" s="1"/>
      <c r="D469" s="10"/>
      <c r="E469" s="11"/>
      <c r="F469" s="1"/>
    </row>
    <row r="470" ht="15.75" customHeight="1">
      <c r="B470" s="1"/>
      <c r="C470" s="1"/>
      <c r="D470" s="10"/>
      <c r="E470" s="11"/>
      <c r="F470" s="1"/>
    </row>
    <row r="471" ht="15.75" customHeight="1">
      <c r="B471" s="1"/>
      <c r="C471" s="1"/>
      <c r="D471" s="10"/>
      <c r="E471" s="11"/>
      <c r="F471" s="1"/>
    </row>
    <row r="472" ht="15.75" customHeight="1">
      <c r="B472" s="1"/>
      <c r="C472" s="1"/>
      <c r="D472" s="10"/>
      <c r="E472" s="11"/>
      <c r="F472" s="1"/>
    </row>
    <row r="473" ht="15.75" customHeight="1">
      <c r="B473" s="1"/>
      <c r="C473" s="1"/>
      <c r="D473" s="10"/>
      <c r="E473" s="11"/>
      <c r="F473" s="1"/>
    </row>
    <row r="474" ht="15.75" customHeight="1">
      <c r="B474" s="1"/>
      <c r="C474" s="1"/>
      <c r="D474" s="10"/>
      <c r="E474" s="11"/>
      <c r="F474" s="1"/>
    </row>
    <row r="475" ht="15.75" customHeight="1">
      <c r="B475" s="1"/>
      <c r="C475" s="1"/>
      <c r="D475" s="10"/>
      <c r="E475" s="11"/>
      <c r="F475" s="1"/>
    </row>
    <row r="476" ht="15.75" customHeight="1">
      <c r="B476" s="1"/>
      <c r="C476" s="1"/>
      <c r="D476" s="10"/>
      <c r="E476" s="11"/>
      <c r="F476" s="1"/>
    </row>
    <row r="477" ht="15.75" customHeight="1">
      <c r="B477" s="1"/>
      <c r="C477" s="1"/>
      <c r="D477" s="10"/>
      <c r="E477" s="11"/>
      <c r="F477" s="1"/>
    </row>
    <row r="478" ht="15.75" customHeight="1">
      <c r="B478" s="1"/>
      <c r="C478" s="1"/>
      <c r="D478" s="10"/>
      <c r="E478" s="11"/>
      <c r="F478" s="1"/>
    </row>
    <row r="479" ht="15.75" customHeight="1">
      <c r="B479" s="1"/>
      <c r="C479" s="1"/>
      <c r="D479" s="10"/>
      <c r="E479" s="11"/>
      <c r="F479" s="1"/>
    </row>
    <row r="480" ht="15.75" customHeight="1">
      <c r="B480" s="1"/>
      <c r="C480" s="1"/>
      <c r="D480" s="10"/>
      <c r="E480" s="11"/>
      <c r="F480" s="1"/>
    </row>
    <row r="481" ht="15.75" customHeight="1">
      <c r="B481" s="1"/>
      <c r="C481" s="1"/>
      <c r="D481" s="10"/>
      <c r="E481" s="11"/>
      <c r="F481" s="1"/>
    </row>
    <row r="482" ht="15.75" customHeight="1">
      <c r="B482" s="1"/>
      <c r="C482" s="1"/>
      <c r="D482" s="10"/>
      <c r="E482" s="11"/>
      <c r="F482" s="1"/>
    </row>
    <row r="483" ht="15.75" customHeight="1">
      <c r="B483" s="1"/>
      <c r="C483" s="1"/>
      <c r="D483" s="10"/>
      <c r="E483" s="11"/>
      <c r="F483" s="1"/>
    </row>
    <row r="484" ht="15.75" customHeight="1">
      <c r="B484" s="1"/>
      <c r="C484" s="1"/>
      <c r="D484" s="10"/>
      <c r="E484" s="11"/>
      <c r="F484" s="1"/>
    </row>
    <row r="485" ht="15.75" customHeight="1">
      <c r="B485" s="1"/>
      <c r="C485" s="1"/>
      <c r="D485" s="10"/>
      <c r="E485" s="11"/>
      <c r="F485" s="1"/>
    </row>
    <row r="486" ht="15.75" customHeight="1">
      <c r="B486" s="1"/>
      <c r="C486" s="1"/>
      <c r="D486" s="10"/>
      <c r="E486" s="11"/>
      <c r="F486" s="1"/>
    </row>
    <row r="487" ht="15.75" customHeight="1">
      <c r="B487" s="1"/>
      <c r="C487" s="1"/>
      <c r="D487" s="10"/>
      <c r="E487" s="11"/>
      <c r="F487" s="1"/>
    </row>
    <row r="488" ht="15.75" customHeight="1">
      <c r="B488" s="1"/>
      <c r="C488" s="1"/>
      <c r="D488" s="10"/>
      <c r="E488" s="11"/>
      <c r="F488" s="1"/>
    </row>
    <row r="489" ht="15.75" customHeight="1">
      <c r="B489" s="1"/>
      <c r="C489" s="1"/>
      <c r="D489" s="10"/>
      <c r="E489" s="11"/>
      <c r="F489" s="1"/>
    </row>
    <row r="490" ht="15.75" customHeight="1">
      <c r="B490" s="1"/>
      <c r="C490" s="1"/>
      <c r="D490" s="10"/>
      <c r="E490" s="11"/>
      <c r="F490" s="1"/>
    </row>
    <row r="491" ht="15.75" customHeight="1">
      <c r="B491" s="1"/>
      <c r="C491" s="1"/>
      <c r="D491" s="10"/>
      <c r="E491" s="11"/>
      <c r="F491" s="1"/>
    </row>
    <row r="492" ht="15.75" customHeight="1">
      <c r="B492" s="1"/>
      <c r="C492" s="1"/>
      <c r="D492" s="10"/>
      <c r="E492" s="11"/>
      <c r="F492" s="1"/>
    </row>
    <row r="493" ht="15.75" customHeight="1">
      <c r="B493" s="1"/>
      <c r="C493" s="1"/>
      <c r="D493" s="10"/>
      <c r="E493" s="11"/>
      <c r="F493" s="1"/>
    </row>
    <row r="494" ht="15.75" customHeight="1">
      <c r="B494" s="1"/>
      <c r="C494" s="1"/>
      <c r="D494" s="10"/>
      <c r="E494" s="11"/>
      <c r="F494" s="1"/>
    </row>
    <row r="495" ht="15.75" customHeight="1">
      <c r="B495" s="1"/>
      <c r="C495" s="1"/>
      <c r="D495" s="10"/>
      <c r="E495" s="11"/>
      <c r="F495" s="1"/>
    </row>
    <row r="496" ht="15.75" customHeight="1">
      <c r="B496" s="1"/>
      <c r="C496" s="1"/>
      <c r="D496" s="10"/>
      <c r="E496" s="11"/>
      <c r="F496" s="1"/>
    </row>
    <row r="497" ht="15.75" customHeight="1">
      <c r="B497" s="1"/>
      <c r="C497" s="1"/>
      <c r="D497" s="10"/>
      <c r="E497" s="11"/>
      <c r="F497" s="1"/>
    </row>
    <row r="498" ht="15.75" customHeight="1">
      <c r="B498" s="1"/>
      <c r="C498" s="1"/>
      <c r="D498" s="10"/>
      <c r="E498" s="11"/>
      <c r="F498" s="1"/>
    </row>
    <row r="499" ht="15.75" customHeight="1">
      <c r="B499" s="1"/>
      <c r="C499" s="1"/>
      <c r="D499" s="10"/>
      <c r="E499" s="11"/>
      <c r="F499" s="1"/>
    </row>
    <row r="500" ht="15.75" customHeight="1">
      <c r="B500" s="1"/>
      <c r="C500" s="1"/>
      <c r="D500" s="10"/>
      <c r="E500" s="11"/>
      <c r="F500" s="1"/>
    </row>
    <row r="501" ht="15.75" customHeight="1">
      <c r="B501" s="1"/>
      <c r="C501" s="1"/>
      <c r="D501" s="10"/>
      <c r="E501" s="11"/>
      <c r="F501" s="1"/>
    </row>
    <row r="502" ht="15.75" customHeight="1">
      <c r="B502" s="1"/>
      <c r="C502" s="1"/>
      <c r="D502" s="10"/>
      <c r="E502" s="11"/>
      <c r="F502" s="1"/>
    </row>
    <row r="503" ht="15.75" customHeight="1">
      <c r="B503" s="1"/>
      <c r="C503" s="1"/>
      <c r="D503" s="10"/>
      <c r="E503" s="11"/>
      <c r="F503" s="1"/>
    </row>
    <row r="504" ht="15.75" customHeight="1">
      <c r="B504" s="1"/>
      <c r="C504" s="1"/>
      <c r="D504" s="10"/>
      <c r="E504" s="11"/>
      <c r="F504" s="1"/>
    </row>
    <row r="505" ht="15.75" customHeight="1">
      <c r="B505" s="1"/>
      <c r="C505" s="1"/>
      <c r="D505" s="10"/>
      <c r="E505" s="11"/>
      <c r="F505" s="1"/>
    </row>
    <row r="506" ht="15.75" customHeight="1">
      <c r="B506" s="1"/>
      <c r="C506" s="1"/>
      <c r="D506" s="10"/>
      <c r="E506" s="11"/>
      <c r="F506" s="1"/>
    </row>
    <row r="507" ht="15.75" customHeight="1">
      <c r="B507" s="1"/>
      <c r="C507" s="1"/>
      <c r="D507" s="10"/>
      <c r="E507" s="11"/>
      <c r="F507" s="1"/>
    </row>
    <row r="508" ht="15.75" customHeight="1">
      <c r="B508" s="1"/>
      <c r="C508" s="1"/>
      <c r="D508" s="10"/>
      <c r="E508" s="11"/>
      <c r="F508" s="1"/>
    </row>
    <row r="509" ht="15.75" customHeight="1">
      <c r="B509" s="1"/>
      <c r="C509" s="1"/>
      <c r="D509" s="10"/>
      <c r="E509" s="11"/>
      <c r="F509" s="1"/>
    </row>
    <row r="510" ht="15.75" customHeight="1">
      <c r="B510" s="1"/>
      <c r="C510" s="1"/>
      <c r="D510" s="10"/>
      <c r="E510" s="11"/>
      <c r="F510" s="1"/>
    </row>
    <row r="511" ht="15.75" customHeight="1">
      <c r="B511" s="1"/>
      <c r="C511" s="1"/>
      <c r="D511" s="10"/>
      <c r="E511" s="11"/>
      <c r="F511" s="1"/>
    </row>
    <row r="512" ht="15.75" customHeight="1">
      <c r="B512" s="1"/>
      <c r="C512" s="1"/>
      <c r="D512" s="10"/>
      <c r="E512" s="11"/>
      <c r="F512" s="1"/>
    </row>
    <row r="513" ht="15.75" customHeight="1">
      <c r="B513" s="1"/>
      <c r="C513" s="1"/>
      <c r="D513" s="10"/>
      <c r="E513" s="11"/>
      <c r="F513" s="1"/>
    </row>
    <row r="514" ht="15.75" customHeight="1">
      <c r="B514" s="1"/>
      <c r="C514" s="1"/>
      <c r="D514" s="10"/>
      <c r="E514" s="11"/>
      <c r="F514" s="1"/>
    </row>
    <row r="515" ht="15.75" customHeight="1">
      <c r="B515" s="1"/>
      <c r="C515" s="1"/>
      <c r="D515" s="10"/>
      <c r="E515" s="11"/>
      <c r="F515" s="1"/>
    </row>
    <row r="516" ht="15.75" customHeight="1">
      <c r="B516" s="1"/>
      <c r="C516" s="1"/>
      <c r="D516" s="10"/>
      <c r="E516" s="11"/>
      <c r="F516" s="1"/>
    </row>
    <row r="517" ht="15.75" customHeight="1">
      <c r="B517" s="1"/>
      <c r="C517" s="1"/>
      <c r="D517" s="10"/>
      <c r="E517" s="11"/>
      <c r="F517" s="1"/>
    </row>
    <row r="518" ht="15.75" customHeight="1">
      <c r="B518" s="1"/>
      <c r="C518" s="1"/>
      <c r="D518" s="10"/>
      <c r="E518" s="11"/>
      <c r="F518" s="1"/>
    </row>
    <row r="519" ht="15.75" customHeight="1">
      <c r="B519" s="1"/>
      <c r="C519" s="1"/>
      <c r="D519" s="10"/>
      <c r="E519" s="11"/>
      <c r="F519" s="1"/>
    </row>
    <row r="520" ht="15.75" customHeight="1">
      <c r="B520" s="1"/>
      <c r="C520" s="1"/>
      <c r="D520" s="10"/>
      <c r="E520" s="11"/>
      <c r="F520" s="1"/>
    </row>
    <row r="521" ht="15.75" customHeight="1">
      <c r="B521" s="1"/>
      <c r="C521" s="1"/>
      <c r="D521" s="10"/>
      <c r="E521" s="11"/>
      <c r="F521" s="1"/>
    </row>
    <row r="522" ht="15.75" customHeight="1">
      <c r="B522" s="1"/>
      <c r="C522" s="1"/>
      <c r="D522" s="10"/>
      <c r="E522" s="11"/>
      <c r="F522" s="1"/>
    </row>
    <row r="523" ht="15.75" customHeight="1">
      <c r="B523" s="1"/>
      <c r="C523" s="1"/>
      <c r="D523" s="10"/>
      <c r="E523" s="11"/>
      <c r="F523" s="1"/>
    </row>
    <row r="524" ht="15.75" customHeight="1">
      <c r="B524" s="1"/>
      <c r="C524" s="1"/>
      <c r="D524" s="10"/>
      <c r="E524" s="11"/>
      <c r="F524" s="1"/>
    </row>
    <row r="525" ht="15.75" customHeight="1">
      <c r="B525" s="1"/>
      <c r="C525" s="1"/>
      <c r="D525" s="10"/>
      <c r="E525" s="11"/>
      <c r="F525" s="1"/>
    </row>
    <row r="526" ht="15.75" customHeight="1">
      <c r="B526" s="1"/>
      <c r="C526" s="1"/>
      <c r="D526" s="10"/>
      <c r="E526" s="11"/>
      <c r="F526" s="1"/>
    </row>
    <row r="527" ht="15.75" customHeight="1">
      <c r="B527" s="1"/>
      <c r="C527" s="1"/>
      <c r="D527" s="10"/>
      <c r="E527" s="11"/>
      <c r="F527" s="1"/>
    </row>
    <row r="528" ht="15.75" customHeight="1">
      <c r="B528" s="1"/>
      <c r="C528" s="1"/>
      <c r="D528" s="10"/>
      <c r="E528" s="11"/>
      <c r="F528" s="1"/>
    </row>
    <row r="529" ht="15.75" customHeight="1">
      <c r="B529" s="1"/>
      <c r="C529" s="1"/>
      <c r="D529" s="10"/>
      <c r="E529" s="11"/>
      <c r="F529" s="1"/>
    </row>
    <row r="530" ht="15.75" customHeight="1">
      <c r="B530" s="1"/>
      <c r="C530" s="1"/>
      <c r="D530" s="10"/>
      <c r="E530" s="11"/>
      <c r="F530" s="1"/>
    </row>
    <row r="531" ht="15.75" customHeight="1">
      <c r="B531" s="1"/>
      <c r="C531" s="1"/>
      <c r="D531" s="10"/>
      <c r="E531" s="11"/>
      <c r="F531" s="1"/>
    </row>
    <row r="532" ht="15.75" customHeight="1">
      <c r="B532" s="1"/>
      <c r="C532" s="1"/>
      <c r="D532" s="10"/>
      <c r="E532" s="11"/>
      <c r="F532" s="1"/>
    </row>
    <row r="533" ht="15.75" customHeight="1">
      <c r="B533" s="1"/>
      <c r="C533" s="1"/>
      <c r="D533" s="10"/>
      <c r="E533" s="11"/>
      <c r="F533" s="1"/>
    </row>
    <row r="534" ht="15.75" customHeight="1">
      <c r="B534" s="1"/>
      <c r="C534" s="1"/>
      <c r="D534" s="10"/>
      <c r="E534" s="11"/>
      <c r="F534" s="1"/>
    </row>
    <row r="535" ht="15.75" customHeight="1">
      <c r="B535" s="1"/>
      <c r="C535" s="1"/>
      <c r="D535" s="10"/>
      <c r="E535" s="11"/>
      <c r="F535" s="1"/>
    </row>
    <row r="536" ht="15.75" customHeight="1">
      <c r="B536" s="1"/>
      <c r="C536" s="1"/>
      <c r="D536" s="10"/>
      <c r="E536" s="11"/>
      <c r="F536" s="1"/>
    </row>
    <row r="537" ht="15.75" customHeight="1">
      <c r="B537" s="1"/>
      <c r="C537" s="1"/>
      <c r="D537" s="10"/>
      <c r="E537" s="11"/>
      <c r="F537" s="1"/>
    </row>
    <row r="538" ht="15.75" customHeight="1">
      <c r="B538" s="1"/>
      <c r="C538" s="1"/>
      <c r="D538" s="10"/>
      <c r="E538" s="11"/>
      <c r="F538" s="1"/>
    </row>
    <row r="539" ht="15.75" customHeight="1">
      <c r="B539" s="1"/>
      <c r="C539" s="1"/>
      <c r="D539" s="10"/>
      <c r="E539" s="11"/>
      <c r="F539" s="1"/>
    </row>
    <row r="540" ht="15.75" customHeight="1">
      <c r="B540" s="1"/>
      <c r="C540" s="1"/>
      <c r="D540" s="10"/>
      <c r="E540" s="11"/>
      <c r="F540" s="1"/>
    </row>
    <row r="541" ht="15.75" customHeight="1">
      <c r="B541" s="1"/>
      <c r="C541" s="1"/>
      <c r="D541" s="10"/>
      <c r="E541" s="11"/>
      <c r="F541" s="1"/>
    </row>
    <row r="542" ht="15.75" customHeight="1">
      <c r="B542" s="1"/>
      <c r="C542" s="1"/>
      <c r="D542" s="10"/>
      <c r="E542" s="11"/>
      <c r="F542" s="1"/>
    </row>
    <row r="543" ht="15.75" customHeight="1">
      <c r="B543" s="1"/>
      <c r="C543" s="1"/>
      <c r="D543" s="10"/>
      <c r="E543" s="11"/>
      <c r="F543" s="1"/>
    </row>
    <row r="544" ht="15.75" customHeight="1">
      <c r="B544" s="1"/>
      <c r="C544" s="1"/>
      <c r="D544" s="10"/>
      <c r="E544" s="11"/>
      <c r="F544" s="1"/>
    </row>
    <row r="545" ht="15.75" customHeight="1">
      <c r="B545" s="1"/>
      <c r="C545" s="1"/>
      <c r="D545" s="10"/>
      <c r="E545" s="11"/>
      <c r="F545" s="1"/>
    </row>
    <row r="546" ht="15.75" customHeight="1">
      <c r="B546" s="1"/>
      <c r="C546" s="1"/>
      <c r="D546" s="10"/>
      <c r="E546" s="11"/>
      <c r="F546" s="1"/>
    </row>
    <row r="547" ht="15.75" customHeight="1">
      <c r="B547" s="1"/>
      <c r="C547" s="1"/>
      <c r="D547" s="10"/>
      <c r="E547" s="11"/>
      <c r="F547" s="1"/>
    </row>
    <row r="548" ht="15.75" customHeight="1">
      <c r="B548" s="1"/>
      <c r="C548" s="1"/>
      <c r="D548" s="10"/>
      <c r="E548" s="11"/>
      <c r="F548" s="1"/>
    </row>
    <row r="549" ht="15.75" customHeight="1">
      <c r="B549" s="1"/>
      <c r="C549" s="1"/>
      <c r="D549" s="10"/>
      <c r="E549" s="11"/>
      <c r="F549" s="1"/>
    </row>
    <row r="550" ht="15.75" customHeight="1">
      <c r="B550" s="1"/>
      <c r="C550" s="1"/>
      <c r="D550" s="10"/>
      <c r="E550" s="11"/>
      <c r="F550" s="1"/>
    </row>
    <row r="551" ht="15.75" customHeight="1">
      <c r="B551" s="1"/>
      <c r="C551" s="1"/>
      <c r="D551" s="10"/>
      <c r="E551" s="11"/>
      <c r="F551" s="1"/>
    </row>
    <row r="552" ht="15.75" customHeight="1">
      <c r="B552" s="1"/>
      <c r="C552" s="1"/>
      <c r="D552" s="10"/>
      <c r="E552" s="11"/>
      <c r="F552" s="1"/>
    </row>
    <row r="553" ht="15.75" customHeight="1">
      <c r="B553" s="1"/>
      <c r="C553" s="1"/>
      <c r="D553" s="10"/>
      <c r="E553" s="11"/>
      <c r="F553" s="1"/>
    </row>
    <row r="554" ht="15.75" customHeight="1">
      <c r="B554" s="1"/>
      <c r="C554" s="1"/>
      <c r="D554" s="10"/>
      <c r="E554" s="11"/>
      <c r="F554" s="1"/>
    </row>
    <row r="555" ht="15.75" customHeight="1">
      <c r="B555" s="1"/>
      <c r="C555" s="1"/>
      <c r="D555" s="10"/>
      <c r="E555" s="11"/>
      <c r="F555" s="1"/>
    </row>
    <row r="556" ht="15.75" customHeight="1">
      <c r="B556" s="1"/>
      <c r="C556" s="1"/>
      <c r="D556" s="10"/>
      <c r="E556" s="11"/>
      <c r="F556" s="1"/>
    </row>
    <row r="557" ht="15.75" customHeight="1">
      <c r="B557" s="1"/>
      <c r="C557" s="1"/>
      <c r="D557" s="10"/>
      <c r="E557" s="11"/>
      <c r="F557" s="1"/>
    </row>
    <row r="558" ht="15.75" customHeight="1">
      <c r="B558" s="1"/>
      <c r="C558" s="1"/>
      <c r="D558" s="10"/>
      <c r="E558" s="11"/>
      <c r="F558" s="1"/>
    </row>
    <row r="559" ht="15.75" customHeight="1">
      <c r="B559" s="1"/>
      <c r="C559" s="1"/>
      <c r="D559" s="10"/>
      <c r="E559" s="11"/>
      <c r="F559" s="1"/>
    </row>
    <row r="560" ht="15.75" customHeight="1">
      <c r="B560" s="1"/>
      <c r="C560" s="1"/>
      <c r="D560" s="10"/>
      <c r="E560" s="11"/>
      <c r="F560" s="1"/>
    </row>
    <row r="561" ht="15.75" customHeight="1">
      <c r="B561" s="1"/>
      <c r="C561" s="1"/>
      <c r="D561" s="10"/>
      <c r="E561" s="11"/>
      <c r="F561" s="1"/>
    </row>
    <row r="562" ht="15.75" customHeight="1">
      <c r="B562" s="1"/>
      <c r="C562" s="1"/>
      <c r="D562" s="10"/>
      <c r="E562" s="11"/>
      <c r="F562" s="1"/>
    </row>
    <row r="563" ht="15.75" customHeight="1">
      <c r="B563" s="1"/>
      <c r="C563" s="1"/>
      <c r="D563" s="10"/>
      <c r="E563" s="11"/>
      <c r="F563" s="1"/>
    </row>
    <row r="564" ht="15.75" customHeight="1">
      <c r="B564" s="1"/>
      <c r="C564" s="1"/>
      <c r="D564" s="10"/>
      <c r="E564" s="11"/>
      <c r="F564" s="1"/>
    </row>
    <row r="565" ht="15.75" customHeight="1">
      <c r="B565" s="1"/>
      <c r="C565" s="1"/>
      <c r="D565" s="10"/>
      <c r="E565" s="11"/>
      <c r="F565" s="1"/>
    </row>
    <row r="566" ht="15.75" customHeight="1">
      <c r="B566" s="1"/>
      <c r="C566" s="1"/>
      <c r="D566" s="10"/>
      <c r="E566" s="11"/>
      <c r="F566" s="1"/>
    </row>
    <row r="567" ht="15.75" customHeight="1">
      <c r="B567" s="1"/>
      <c r="C567" s="1"/>
      <c r="D567" s="10"/>
      <c r="E567" s="11"/>
      <c r="F567" s="1"/>
    </row>
    <row r="568" ht="15.75" customHeight="1">
      <c r="B568" s="1"/>
      <c r="C568" s="1"/>
      <c r="D568" s="10"/>
      <c r="E568" s="11"/>
      <c r="F568" s="1"/>
    </row>
    <row r="569" ht="15.75" customHeight="1">
      <c r="B569" s="1"/>
      <c r="C569" s="1"/>
      <c r="D569" s="10"/>
      <c r="E569" s="11"/>
      <c r="F569" s="1"/>
    </row>
    <row r="570" ht="15.75" customHeight="1">
      <c r="B570" s="1"/>
      <c r="C570" s="1"/>
      <c r="D570" s="10"/>
      <c r="E570" s="11"/>
      <c r="F570" s="1"/>
    </row>
    <row r="571" ht="15.75" customHeight="1">
      <c r="B571" s="1"/>
      <c r="C571" s="1"/>
      <c r="D571" s="10"/>
      <c r="E571" s="11"/>
      <c r="F571" s="1"/>
    </row>
    <row r="572" ht="15.75" customHeight="1">
      <c r="B572" s="1"/>
      <c r="C572" s="1"/>
      <c r="D572" s="10"/>
      <c r="E572" s="11"/>
      <c r="F572" s="1"/>
    </row>
    <row r="573" ht="15.75" customHeight="1">
      <c r="B573" s="1"/>
      <c r="C573" s="1"/>
      <c r="D573" s="10"/>
      <c r="E573" s="11"/>
      <c r="F573" s="1"/>
    </row>
    <row r="574" ht="15.75" customHeight="1">
      <c r="B574" s="1"/>
      <c r="C574" s="1"/>
      <c r="D574" s="10"/>
      <c r="E574" s="11"/>
      <c r="F574" s="1"/>
    </row>
    <row r="575" ht="15.75" customHeight="1">
      <c r="B575" s="1"/>
      <c r="C575" s="1"/>
      <c r="D575" s="10"/>
      <c r="E575" s="11"/>
      <c r="F575" s="1"/>
    </row>
    <row r="576" ht="15.75" customHeight="1">
      <c r="B576" s="1"/>
      <c r="C576" s="1"/>
      <c r="D576" s="10"/>
      <c r="E576" s="11"/>
      <c r="F576" s="1"/>
    </row>
    <row r="577" ht="15.75" customHeight="1">
      <c r="B577" s="1"/>
      <c r="C577" s="1"/>
      <c r="D577" s="10"/>
      <c r="E577" s="11"/>
      <c r="F577" s="1"/>
    </row>
    <row r="578" ht="15.75" customHeight="1">
      <c r="B578" s="1"/>
      <c r="C578" s="1"/>
      <c r="D578" s="10"/>
      <c r="E578" s="11"/>
      <c r="F578" s="1"/>
    </row>
    <row r="579" ht="15.75" customHeight="1">
      <c r="B579" s="1"/>
      <c r="C579" s="1"/>
      <c r="D579" s="10"/>
      <c r="E579" s="11"/>
      <c r="F579" s="1"/>
    </row>
    <row r="580" ht="15.75" customHeight="1">
      <c r="B580" s="1"/>
      <c r="C580" s="1"/>
      <c r="D580" s="10"/>
      <c r="E580" s="11"/>
      <c r="F580" s="1"/>
    </row>
    <row r="581" ht="15.75" customHeight="1">
      <c r="B581" s="1"/>
      <c r="C581" s="1"/>
      <c r="D581" s="10"/>
      <c r="E581" s="11"/>
      <c r="F581" s="1"/>
    </row>
    <row r="582" ht="15.75" customHeight="1">
      <c r="B582" s="1"/>
      <c r="C582" s="1"/>
      <c r="D582" s="10"/>
      <c r="E582" s="11"/>
      <c r="F582" s="1"/>
    </row>
    <row r="583" ht="15.75" customHeight="1">
      <c r="B583" s="1"/>
      <c r="C583" s="1"/>
      <c r="D583" s="10"/>
      <c r="E583" s="11"/>
      <c r="F583" s="1"/>
    </row>
    <row r="584" ht="15.75" customHeight="1">
      <c r="B584" s="1"/>
      <c r="C584" s="1"/>
      <c r="D584" s="10"/>
      <c r="E584" s="11"/>
      <c r="F584" s="1"/>
    </row>
    <row r="585" ht="15.75" customHeight="1">
      <c r="B585" s="1"/>
      <c r="C585" s="1"/>
      <c r="D585" s="10"/>
      <c r="E585" s="11"/>
      <c r="F585" s="1"/>
    </row>
    <row r="586" ht="15.75" customHeight="1">
      <c r="B586" s="1"/>
      <c r="C586" s="1"/>
      <c r="D586" s="10"/>
      <c r="E586" s="11"/>
      <c r="F586" s="1"/>
    </row>
    <row r="587" ht="15.75" customHeight="1">
      <c r="B587" s="1"/>
      <c r="C587" s="1"/>
      <c r="D587" s="10"/>
      <c r="E587" s="11"/>
      <c r="F587" s="1"/>
    </row>
    <row r="588" ht="15.75" customHeight="1">
      <c r="B588" s="1"/>
      <c r="C588" s="1"/>
      <c r="D588" s="10"/>
      <c r="E588" s="11"/>
      <c r="F588" s="1"/>
    </row>
    <row r="589" ht="15.75" customHeight="1">
      <c r="B589" s="1"/>
      <c r="C589" s="1"/>
      <c r="D589" s="10"/>
      <c r="E589" s="11"/>
      <c r="F589" s="1"/>
    </row>
    <row r="590" ht="15.75" customHeight="1">
      <c r="B590" s="1"/>
      <c r="C590" s="1"/>
      <c r="D590" s="10"/>
      <c r="E590" s="11"/>
      <c r="F590" s="1"/>
    </row>
    <row r="591" ht="15.75" customHeight="1">
      <c r="B591" s="1"/>
      <c r="C591" s="1"/>
      <c r="D591" s="10"/>
      <c r="E591" s="11"/>
      <c r="F591" s="1"/>
    </row>
    <row r="592" ht="15.75" customHeight="1">
      <c r="B592" s="1"/>
      <c r="C592" s="1"/>
      <c r="D592" s="10"/>
      <c r="E592" s="11"/>
      <c r="F592" s="1"/>
    </row>
    <row r="593" ht="15.75" customHeight="1">
      <c r="B593" s="1"/>
      <c r="C593" s="1"/>
      <c r="D593" s="10"/>
      <c r="E593" s="11"/>
      <c r="F593" s="1"/>
    </row>
    <row r="594" ht="15.75" customHeight="1">
      <c r="B594" s="1"/>
      <c r="C594" s="1"/>
      <c r="D594" s="10"/>
      <c r="E594" s="11"/>
      <c r="F594" s="1"/>
    </row>
    <row r="595" ht="15.75" customHeight="1">
      <c r="B595" s="1"/>
      <c r="C595" s="1"/>
      <c r="D595" s="10"/>
      <c r="E595" s="11"/>
      <c r="F595" s="1"/>
    </row>
    <row r="596" ht="15.75" customHeight="1">
      <c r="B596" s="1"/>
      <c r="C596" s="1"/>
      <c r="D596" s="10"/>
      <c r="E596" s="11"/>
      <c r="F596" s="1"/>
    </row>
    <row r="597" ht="15.75" customHeight="1">
      <c r="B597" s="1"/>
      <c r="C597" s="1"/>
      <c r="D597" s="10"/>
      <c r="E597" s="11"/>
      <c r="F597" s="1"/>
    </row>
    <row r="598" ht="15.75" customHeight="1">
      <c r="B598" s="1"/>
      <c r="C598" s="1"/>
      <c r="D598" s="10"/>
      <c r="E598" s="11"/>
      <c r="F598" s="1"/>
    </row>
    <row r="599" ht="15.75" customHeight="1">
      <c r="B599" s="1"/>
      <c r="C599" s="1"/>
      <c r="D599" s="10"/>
      <c r="E599" s="11"/>
      <c r="F599" s="1"/>
    </row>
    <row r="600" ht="15.75" customHeight="1">
      <c r="B600" s="1"/>
      <c r="C600" s="1"/>
      <c r="D600" s="10"/>
      <c r="E600" s="11"/>
      <c r="F600" s="1"/>
    </row>
    <row r="601" ht="15.75" customHeight="1">
      <c r="B601" s="1"/>
      <c r="C601" s="1"/>
      <c r="D601" s="10"/>
      <c r="E601" s="11"/>
      <c r="F601" s="1"/>
    </row>
    <row r="602" ht="15.75" customHeight="1">
      <c r="B602" s="1"/>
      <c r="C602" s="1"/>
      <c r="D602" s="10"/>
      <c r="E602" s="11"/>
      <c r="F602" s="1"/>
    </row>
    <row r="603" ht="15.75" customHeight="1">
      <c r="B603" s="1"/>
      <c r="C603" s="1"/>
      <c r="D603" s="10"/>
      <c r="E603" s="11"/>
      <c r="F603" s="1"/>
    </row>
    <row r="604" ht="15.75" customHeight="1">
      <c r="B604" s="1"/>
      <c r="C604" s="1"/>
      <c r="D604" s="10"/>
      <c r="E604" s="11"/>
      <c r="F604" s="1"/>
    </row>
    <row r="605" ht="15.75" customHeight="1">
      <c r="B605" s="1"/>
      <c r="C605" s="1"/>
      <c r="D605" s="10"/>
      <c r="E605" s="11"/>
      <c r="F605" s="1"/>
    </row>
    <row r="606" ht="15.75" customHeight="1">
      <c r="B606" s="1"/>
      <c r="C606" s="1"/>
      <c r="D606" s="10"/>
      <c r="E606" s="11"/>
      <c r="F606" s="1"/>
    </row>
    <row r="607" ht="15.75" customHeight="1">
      <c r="B607" s="1"/>
      <c r="C607" s="1"/>
      <c r="D607" s="10"/>
      <c r="E607" s="11"/>
      <c r="F607" s="1"/>
    </row>
    <row r="608" ht="15.75" customHeight="1">
      <c r="B608" s="1"/>
      <c r="C608" s="1"/>
      <c r="D608" s="10"/>
      <c r="E608" s="11"/>
      <c r="F608" s="1"/>
    </row>
    <row r="609" ht="15.75" customHeight="1">
      <c r="B609" s="1"/>
      <c r="C609" s="1"/>
      <c r="D609" s="10"/>
      <c r="E609" s="11"/>
      <c r="F609" s="1"/>
    </row>
    <row r="610" ht="15.75" customHeight="1">
      <c r="B610" s="1"/>
      <c r="C610" s="1"/>
      <c r="D610" s="10"/>
      <c r="E610" s="11"/>
      <c r="F610" s="1"/>
    </row>
    <row r="611" ht="15.75" customHeight="1">
      <c r="B611" s="1"/>
      <c r="C611" s="1"/>
      <c r="D611" s="10"/>
      <c r="E611" s="11"/>
      <c r="F611" s="1"/>
    </row>
    <row r="612" ht="15.75" customHeight="1">
      <c r="B612" s="1"/>
      <c r="C612" s="1"/>
      <c r="D612" s="10"/>
      <c r="E612" s="11"/>
      <c r="F612" s="1"/>
    </row>
    <row r="613" ht="15.75" customHeight="1">
      <c r="B613" s="1"/>
      <c r="C613" s="1"/>
      <c r="D613" s="10"/>
      <c r="E613" s="11"/>
      <c r="F613" s="1"/>
    </row>
    <row r="614" ht="15.75" customHeight="1">
      <c r="B614" s="1"/>
      <c r="C614" s="1"/>
      <c r="D614" s="10"/>
      <c r="E614" s="11"/>
      <c r="F614" s="1"/>
    </row>
    <row r="615" ht="15.75" customHeight="1">
      <c r="B615" s="1"/>
      <c r="C615" s="1"/>
      <c r="D615" s="10"/>
      <c r="E615" s="11"/>
      <c r="F615" s="1"/>
    </row>
    <row r="616" ht="15.75" customHeight="1">
      <c r="B616" s="1"/>
      <c r="C616" s="1"/>
      <c r="D616" s="10"/>
      <c r="E616" s="11"/>
      <c r="F616" s="1"/>
    </row>
    <row r="617" ht="15.75" customHeight="1">
      <c r="B617" s="1"/>
      <c r="C617" s="1"/>
      <c r="D617" s="10"/>
      <c r="E617" s="11"/>
      <c r="F617" s="1"/>
    </row>
    <row r="618" ht="15.75" customHeight="1">
      <c r="B618" s="1"/>
      <c r="C618" s="1"/>
      <c r="D618" s="10"/>
      <c r="E618" s="11"/>
      <c r="F618" s="1"/>
    </row>
    <row r="619" ht="15.75" customHeight="1">
      <c r="B619" s="1"/>
      <c r="C619" s="1"/>
      <c r="D619" s="10"/>
      <c r="E619" s="11"/>
      <c r="F619" s="1"/>
    </row>
    <row r="620" ht="15.75" customHeight="1">
      <c r="B620" s="1"/>
      <c r="C620" s="1"/>
      <c r="D620" s="10"/>
      <c r="E620" s="11"/>
      <c r="F620" s="1"/>
    </row>
    <row r="621" ht="15.75" customHeight="1">
      <c r="B621" s="1"/>
      <c r="C621" s="1"/>
      <c r="D621" s="10"/>
      <c r="E621" s="11"/>
      <c r="F621" s="1"/>
    </row>
    <row r="622" ht="15.75" customHeight="1">
      <c r="B622" s="1"/>
      <c r="C622" s="1"/>
      <c r="D622" s="10"/>
      <c r="E622" s="11"/>
      <c r="F622" s="1"/>
    </row>
    <row r="623" ht="15.75" customHeight="1">
      <c r="B623" s="1"/>
      <c r="C623" s="1"/>
      <c r="D623" s="10"/>
      <c r="E623" s="11"/>
      <c r="F623" s="1"/>
    </row>
    <row r="624" ht="15.75" customHeight="1">
      <c r="B624" s="1"/>
      <c r="C624" s="1"/>
      <c r="D624" s="10"/>
      <c r="E624" s="11"/>
      <c r="F624" s="1"/>
    </row>
    <row r="625" ht="15.75" customHeight="1">
      <c r="B625" s="1"/>
      <c r="C625" s="1"/>
      <c r="D625" s="10"/>
      <c r="E625" s="11"/>
      <c r="F625" s="1"/>
    </row>
    <row r="626" ht="15.75" customHeight="1">
      <c r="B626" s="1"/>
      <c r="C626" s="1"/>
      <c r="D626" s="10"/>
      <c r="E626" s="11"/>
      <c r="F626" s="1"/>
    </row>
    <row r="627" ht="15.75" customHeight="1">
      <c r="B627" s="1"/>
      <c r="C627" s="1"/>
      <c r="D627" s="10"/>
      <c r="E627" s="11"/>
      <c r="F627" s="1"/>
    </row>
    <row r="628" ht="15.75" customHeight="1">
      <c r="B628" s="1"/>
      <c r="C628" s="1"/>
      <c r="D628" s="10"/>
      <c r="E628" s="11"/>
      <c r="F628" s="1"/>
    </row>
    <row r="629" ht="15.75" customHeight="1">
      <c r="B629" s="1"/>
      <c r="C629" s="1"/>
      <c r="D629" s="10"/>
      <c r="E629" s="11"/>
      <c r="F629" s="1"/>
    </row>
    <row r="630" ht="15.75" customHeight="1">
      <c r="B630" s="1"/>
      <c r="C630" s="1"/>
      <c r="D630" s="10"/>
      <c r="E630" s="11"/>
      <c r="F630" s="1"/>
    </row>
    <row r="631" ht="15.75" customHeight="1">
      <c r="B631" s="1"/>
      <c r="C631" s="1"/>
      <c r="D631" s="10"/>
      <c r="E631" s="11"/>
      <c r="F631" s="1"/>
    </row>
    <row r="632" ht="15.75" customHeight="1">
      <c r="B632" s="1"/>
      <c r="C632" s="1"/>
      <c r="D632" s="10"/>
      <c r="E632" s="11"/>
      <c r="F632" s="1"/>
    </row>
    <row r="633" ht="15.75" customHeight="1">
      <c r="B633" s="1"/>
      <c r="C633" s="1"/>
      <c r="D633" s="10"/>
      <c r="E633" s="11"/>
      <c r="F633" s="1"/>
    </row>
    <row r="634" ht="15.75" customHeight="1">
      <c r="B634" s="1"/>
      <c r="C634" s="1"/>
      <c r="D634" s="10"/>
      <c r="E634" s="11"/>
      <c r="F634" s="1"/>
    </row>
    <row r="635" ht="15.75" customHeight="1">
      <c r="B635" s="1"/>
      <c r="C635" s="1"/>
      <c r="D635" s="10"/>
      <c r="E635" s="11"/>
      <c r="F635" s="1"/>
    </row>
    <row r="636" ht="15.75" customHeight="1">
      <c r="B636" s="1"/>
      <c r="C636" s="1"/>
      <c r="D636" s="10"/>
      <c r="E636" s="11"/>
      <c r="F636" s="1"/>
    </row>
    <row r="637" ht="15.75" customHeight="1">
      <c r="B637" s="1"/>
      <c r="C637" s="1"/>
      <c r="D637" s="10"/>
      <c r="E637" s="11"/>
      <c r="F637" s="1"/>
    </row>
    <row r="638" ht="15.75" customHeight="1">
      <c r="B638" s="1"/>
      <c r="C638" s="1"/>
      <c r="D638" s="10"/>
      <c r="E638" s="11"/>
      <c r="F638" s="1"/>
    </row>
    <row r="639" ht="15.75" customHeight="1">
      <c r="B639" s="1"/>
      <c r="C639" s="1"/>
      <c r="D639" s="10"/>
      <c r="E639" s="11"/>
      <c r="F639" s="1"/>
    </row>
    <row r="640" ht="15.75" customHeight="1">
      <c r="B640" s="1"/>
      <c r="C640" s="1"/>
      <c r="D640" s="10"/>
      <c r="E640" s="11"/>
      <c r="F640" s="1"/>
    </row>
    <row r="641" ht="15.75" customHeight="1">
      <c r="B641" s="1"/>
      <c r="C641" s="1"/>
      <c r="D641" s="10"/>
      <c r="E641" s="11"/>
      <c r="F641" s="1"/>
    </row>
    <row r="642" ht="15.75" customHeight="1">
      <c r="B642" s="1"/>
      <c r="C642" s="1"/>
      <c r="D642" s="10"/>
      <c r="E642" s="11"/>
      <c r="F642" s="1"/>
    </row>
    <row r="643" ht="15.75" customHeight="1">
      <c r="B643" s="1"/>
      <c r="C643" s="1"/>
      <c r="D643" s="10"/>
      <c r="E643" s="11"/>
      <c r="F643" s="1"/>
    </row>
    <row r="644" ht="15.75" customHeight="1">
      <c r="B644" s="1"/>
      <c r="C644" s="1"/>
      <c r="D644" s="10"/>
      <c r="E644" s="11"/>
      <c r="F644" s="1"/>
    </row>
    <row r="645" ht="15.75" customHeight="1">
      <c r="B645" s="1"/>
      <c r="C645" s="1"/>
      <c r="D645" s="10"/>
      <c r="E645" s="11"/>
      <c r="F645" s="1"/>
    </row>
    <row r="646" ht="15.75" customHeight="1">
      <c r="B646" s="1"/>
      <c r="C646" s="1"/>
      <c r="D646" s="10"/>
      <c r="E646" s="11"/>
      <c r="F646" s="1"/>
    </row>
    <row r="647" ht="15.75" customHeight="1">
      <c r="B647" s="1"/>
      <c r="C647" s="1"/>
      <c r="D647" s="10"/>
      <c r="E647" s="11"/>
      <c r="F647" s="1"/>
    </row>
    <row r="648" ht="15.75" customHeight="1">
      <c r="B648" s="1"/>
      <c r="C648" s="1"/>
      <c r="D648" s="10"/>
      <c r="E648" s="11"/>
      <c r="F648" s="1"/>
    </row>
    <row r="649" ht="15.75" customHeight="1">
      <c r="B649" s="1"/>
      <c r="C649" s="1"/>
      <c r="D649" s="10"/>
      <c r="E649" s="11"/>
      <c r="F649" s="1"/>
    </row>
    <row r="650" ht="15.75" customHeight="1">
      <c r="B650" s="1"/>
      <c r="C650" s="1"/>
      <c r="D650" s="10"/>
      <c r="E650" s="11"/>
      <c r="F650" s="1"/>
    </row>
    <row r="651" ht="15.75" customHeight="1">
      <c r="B651" s="1"/>
      <c r="C651" s="1"/>
      <c r="D651" s="10"/>
      <c r="E651" s="11"/>
      <c r="F651" s="1"/>
    </row>
    <row r="652" ht="15.75" customHeight="1">
      <c r="B652" s="1"/>
      <c r="C652" s="1"/>
      <c r="D652" s="10"/>
      <c r="E652" s="11"/>
      <c r="F652" s="1"/>
    </row>
    <row r="653" ht="15.75" customHeight="1">
      <c r="B653" s="1"/>
      <c r="C653" s="1"/>
      <c r="D653" s="10"/>
      <c r="E653" s="11"/>
      <c r="F653" s="1"/>
    </row>
    <row r="654" ht="15.75" customHeight="1">
      <c r="B654" s="1"/>
      <c r="C654" s="1"/>
      <c r="D654" s="10"/>
      <c r="E654" s="11"/>
      <c r="F654" s="1"/>
    </row>
    <row r="655" ht="15.75" customHeight="1">
      <c r="B655" s="1"/>
      <c r="C655" s="1"/>
      <c r="D655" s="10"/>
      <c r="E655" s="11"/>
      <c r="F655" s="1"/>
    </row>
    <row r="656" ht="15.75" customHeight="1">
      <c r="B656" s="1"/>
      <c r="C656" s="1"/>
      <c r="D656" s="10"/>
      <c r="E656" s="11"/>
      <c r="F656" s="1"/>
    </row>
    <row r="657" ht="15.75" customHeight="1">
      <c r="B657" s="1"/>
      <c r="C657" s="1"/>
      <c r="D657" s="10"/>
      <c r="E657" s="11"/>
      <c r="F657" s="1"/>
    </row>
    <row r="658" ht="15.75" customHeight="1">
      <c r="B658" s="1"/>
      <c r="C658" s="1"/>
      <c r="D658" s="10"/>
      <c r="E658" s="11"/>
      <c r="F658" s="1"/>
    </row>
    <row r="659" ht="15.75" customHeight="1">
      <c r="B659" s="1"/>
      <c r="C659" s="1"/>
      <c r="D659" s="10"/>
      <c r="E659" s="11"/>
      <c r="F659" s="1"/>
    </row>
    <row r="660" ht="15.75" customHeight="1">
      <c r="B660" s="1"/>
      <c r="C660" s="1"/>
      <c r="D660" s="10"/>
      <c r="E660" s="11"/>
      <c r="F660" s="1"/>
    </row>
    <row r="661" ht="15.75" customHeight="1">
      <c r="B661" s="1"/>
      <c r="C661" s="1"/>
      <c r="D661" s="10"/>
      <c r="E661" s="11"/>
      <c r="F661" s="1"/>
    </row>
    <row r="662" ht="15.75" customHeight="1">
      <c r="B662" s="1"/>
      <c r="C662" s="1"/>
      <c r="D662" s="10"/>
      <c r="E662" s="11"/>
      <c r="F662" s="1"/>
    </row>
    <row r="663" ht="15.75" customHeight="1">
      <c r="B663" s="1"/>
      <c r="C663" s="1"/>
      <c r="D663" s="10"/>
      <c r="E663" s="11"/>
      <c r="F663" s="1"/>
    </row>
    <row r="664" ht="15.75" customHeight="1">
      <c r="B664" s="1"/>
      <c r="C664" s="1"/>
      <c r="D664" s="10"/>
      <c r="E664" s="11"/>
      <c r="F664" s="1"/>
    </row>
    <row r="665" ht="15.75" customHeight="1">
      <c r="B665" s="1"/>
      <c r="C665" s="1"/>
      <c r="D665" s="10"/>
      <c r="E665" s="11"/>
      <c r="F665" s="1"/>
    </row>
    <row r="666" ht="15.75" customHeight="1">
      <c r="B666" s="1"/>
      <c r="C666" s="1"/>
      <c r="D666" s="10"/>
      <c r="E666" s="11"/>
      <c r="F666" s="1"/>
    </row>
    <row r="667" ht="15.75" customHeight="1">
      <c r="B667" s="1"/>
      <c r="C667" s="1"/>
      <c r="D667" s="10"/>
      <c r="E667" s="11"/>
      <c r="F667" s="1"/>
    </row>
    <row r="668" ht="15.75" customHeight="1">
      <c r="B668" s="1"/>
      <c r="C668" s="1"/>
      <c r="D668" s="10"/>
      <c r="E668" s="11"/>
      <c r="F668" s="1"/>
    </row>
    <row r="669" ht="15.75" customHeight="1">
      <c r="B669" s="1"/>
      <c r="C669" s="1"/>
      <c r="D669" s="10"/>
      <c r="E669" s="11"/>
      <c r="F669" s="1"/>
    </row>
    <row r="670" ht="15.75" customHeight="1">
      <c r="B670" s="1"/>
      <c r="C670" s="1"/>
      <c r="D670" s="10"/>
      <c r="E670" s="11"/>
      <c r="F670" s="1"/>
    </row>
    <row r="671" ht="15.75" customHeight="1">
      <c r="B671" s="1"/>
      <c r="C671" s="1"/>
      <c r="D671" s="10"/>
      <c r="E671" s="11"/>
      <c r="F671" s="1"/>
    </row>
    <row r="672" ht="15.75" customHeight="1">
      <c r="B672" s="1"/>
      <c r="C672" s="1"/>
      <c r="D672" s="10"/>
      <c r="E672" s="11"/>
      <c r="F672" s="1"/>
    </row>
    <row r="673" ht="15.75" customHeight="1">
      <c r="B673" s="1"/>
      <c r="C673" s="1"/>
      <c r="D673" s="10"/>
      <c r="E673" s="11"/>
      <c r="F673" s="1"/>
    </row>
    <row r="674" ht="15.75" customHeight="1">
      <c r="B674" s="1"/>
      <c r="C674" s="1"/>
      <c r="D674" s="10"/>
      <c r="E674" s="11"/>
      <c r="F674" s="1"/>
    </row>
    <row r="675" ht="15.75" customHeight="1">
      <c r="B675" s="1"/>
      <c r="C675" s="1"/>
      <c r="D675" s="10"/>
      <c r="E675" s="11"/>
      <c r="F675" s="1"/>
    </row>
    <row r="676" ht="15.75" customHeight="1">
      <c r="B676" s="1"/>
      <c r="C676" s="1"/>
      <c r="D676" s="10"/>
      <c r="E676" s="11"/>
      <c r="F676" s="1"/>
    </row>
    <row r="677" ht="15.75" customHeight="1">
      <c r="B677" s="1"/>
      <c r="C677" s="1"/>
      <c r="D677" s="10"/>
      <c r="E677" s="11"/>
      <c r="F677" s="1"/>
    </row>
    <row r="678" ht="15.75" customHeight="1">
      <c r="B678" s="1"/>
      <c r="C678" s="1"/>
      <c r="D678" s="10"/>
      <c r="E678" s="11"/>
      <c r="F678" s="1"/>
    </row>
    <row r="679" ht="15.75" customHeight="1">
      <c r="B679" s="1"/>
      <c r="C679" s="1"/>
      <c r="D679" s="10"/>
      <c r="E679" s="11"/>
      <c r="F679" s="1"/>
    </row>
    <row r="680" ht="15.75" customHeight="1">
      <c r="B680" s="1"/>
      <c r="C680" s="1"/>
      <c r="D680" s="10"/>
      <c r="E680" s="11"/>
      <c r="F680" s="1"/>
    </row>
    <row r="681" ht="15.75" customHeight="1">
      <c r="B681" s="1"/>
      <c r="C681" s="1"/>
      <c r="D681" s="10"/>
      <c r="E681" s="11"/>
      <c r="F681" s="1"/>
    </row>
    <row r="682" ht="15.75" customHeight="1">
      <c r="B682" s="1"/>
      <c r="C682" s="1"/>
      <c r="D682" s="10"/>
      <c r="E682" s="11"/>
      <c r="F682" s="1"/>
    </row>
    <row r="683" ht="15.75" customHeight="1">
      <c r="B683" s="1"/>
      <c r="C683" s="1"/>
      <c r="D683" s="10"/>
      <c r="E683" s="11"/>
      <c r="F683" s="1"/>
    </row>
    <row r="684" ht="15.75" customHeight="1">
      <c r="B684" s="1"/>
      <c r="C684" s="1"/>
      <c r="D684" s="10"/>
      <c r="E684" s="11"/>
      <c r="F684" s="1"/>
    </row>
    <row r="685" ht="15.75" customHeight="1">
      <c r="B685" s="1"/>
      <c r="C685" s="1"/>
      <c r="D685" s="10"/>
      <c r="E685" s="11"/>
      <c r="F685" s="1"/>
    </row>
    <row r="686" ht="15.75" customHeight="1">
      <c r="B686" s="1"/>
      <c r="C686" s="1"/>
      <c r="D686" s="10"/>
      <c r="E686" s="11"/>
      <c r="F686" s="1"/>
    </row>
    <row r="687" ht="15.75" customHeight="1">
      <c r="B687" s="1"/>
      <c r="C687" s="1"/>
      <c r="D687" s="10"/>
      <c r="E687" s="11"/>
      <c r="F687" s="1"/>
    </row>
    <row r="688" ht="15.75" customHeight="1">
      <c r="B688" s="1"/>
      <c r="C688" s="1"/>
      <c r="D688" s="10"/>
      <c r="E688" s="11"/>
      <c r="F688" s="1"/>
    </row>
    <row r="689" ht="15.75" customHeight="1">
      <c r="B689" s="1"/>
      <c r="C689" s="1"/>
      <c r="D689" s="10"/>
      <c r="E689" s="11"/>
      <c r="F689" s="1"/>
    </row>
    <row r="690" ht="15.75" customHeight="1">
      <c r="B690" s="1"/>
      <c r="C690" s="1"/>
      <c r="D690" s="10"/>
      <c r="E690" s="11"/>
      <c r="F690" s="1"/>
    </row>
    <row r="691" ht="15.75" customHeight="1">
      <c r="B691" s="1"/>
      <c r="C691" s="1"/>
      <c r="D691" s="10"/>
      <c r="E691" s="11"/>
      <c r="F691" s="1"/>
    </row>
    <row r="692" ht="15.75" customHeight="1">
      <c r="B692" s="1"/>
      <c r="C692" s="1"/>
      <c r="D692" s="10"/>
      <c r="E692" s="11"/>
      <c r="F692" s="1"/>
    </row>
    <row r="693" ht="15.75" customHeight="1">
      <c r="B693" s="1"/>
      <c r="C693" s="1"/>
      <c r="D693" s="10"/>
      <c r="E693" s="11"/>
      <c r="F693" s="1"/>
    </row>
    <row r="694" ht="15.75" customHeight="1">
      <c r="B694" s="1"/>
      <c r="C694" s="1"/>
      <c r="D694" s="10"/>
      <c r="E694" s="11"/>
      <c r="F694" s="1"/>
    </row>
    <row r="695" ht="15.75" customHeight="1">
      <c r="B695" s="1"/>
      <c r="C695" s="1"/>
      <c r="D695" s="10"/>
      <c r="E695" s="11"/>
      <c r="F695" s="1"/>
    </row>
    <row r="696" ht="15.75" customHeight="1">
      <c r="B696" s="1"/>
      <c r="C696" s="1"/>
      <c r="D696" s="10"/>
      <c r="E696" s="11"/>
      <c r="F696" s="1"/>
    </row>
    <row r="697" ht="15.75" customHeight="1">
      <c r="B697" s="1"/>
      <c r="C697" s="1"/>
      <c r="D697" s="10"/>
      <c r="E697" s="11"/>
      <c r="F697" s="1"/>
    </row>
    <row r="698" ht="15.75" customHeight="1">
      <c r="B698" s="1"/>
      <c r="C698" s="1"/>
      <c r="D698" s="10"/>
      <c r="E698" s="11"/>
      <c r="F698" s="1"/>
    </row>
    <row r="699" ht="15.75" customHeight="1">
      <c r="B699" s="1"/>
      <c r="C699" s="1"/>
      <c r="D699" s="10"/>
      <c r="E699" s="11"/>
      <c r="F699" s="1"/>
    </row>
    <row r="700" ht="15.75" customHeight="1">
      <c r="B700" s="1"/>
      <c r="C700" s="1"/>
      <c r="D700" s="10"/>
      <c r="E700" s="11"/>
      <c r="F700" s="1"/>
    </row>
    <row r="701" ht="15.75" customHeight="1">
      <c r="B701" s="1"/>
      <c r="C701" s="1"/>
      <c r="D701" s="10"/>
      <c r="E701" s="11"/>
      <c r="F701" s="1"/>
    </row>
    <row r="702" ht="15.75" customHeight="1">
      <c r="B702" s="1"/>
      <c r="C702" s="1"/>
      <c r="D702" s="10"/>
      <c r="E702" s="11"/>
      <c r="F702" s="1"/>
    </row>
    <row r="703" ht="15.75" customHeight="1">
      <c r="B703" s="1"/>
      <c r="C703" s="1"/>
      <c r="D703" s="10"/>
      <c r="E703" s="11"/>
      <c r="F703" s="1"/>
    </row>
    <row r="704" ht="15.75" customHeight="1">
      <c r="B704" s="1"/>
      <c r="C704" s="1"/>
      <c r="D704" s="10"/>
      <c r="E704" s="11"/>
      <c r="F704" s="1"/>
    </row>
    <row r="705" ht="15.75" customHeight="1">
      <c r="B705" s="1"/>
      <c r="C705" s="1"/>
      <c r="D705" s="10"/>
      <c r="E705" s="11"/>
      <c r="F705" s="1"/>
    </row>
    <row r="706" ht="15.75" customHeight="1">
      <c r="B706" s="1"/>
      <c r="C706" s="1"/>
      <c r="D706" s="10"/>
      <c r="E706" s="11"/>
      <c r="F706" s="1"/>
    </row>
    <row r="707" ht="15.75" customHeight="1">
      <c r="B707" s="1"/>
      <c r="C707" s="1"/>
      <c r="D707" s="10"/>
      <c r="E707" s="11"/>
      <c r="F707" s="1"/>
    </row>
    <row r="708" ht="15.75" customHeight="1">
      <c r="B708" s="1"/>
      <c r="C708" s="1"/>
      <c r="D708" s="10"/>
      <c r="E708" s="11"/>
      <c r="F708" s="1"/>
    </row>
    <row r="709" ht="15.75" customHeight="1">
      <c r="B709" s="1"/>
      <c r="C709" s="1"/>
      <c r="D709" s="10"/>
      <c r="E709" s="11"/>
      <c r="F709" s="1"/>
    </row>
    <row r="710" ht="15.75" customHeight="1">
      <c r="B710" s="1"/>
      <c r="C710" s="1"/>
      <c r="D710" s="10"/>
      <c r="E710" s="11"/>
      <c r="F710" s="1"/>
    </row>
    <row r="711" ht="15.75" customHeight="1">
      <c r="B711" s="1"/>
      <c r="C711" s="1"/>
      <c r="D711" s="10"/>
      <c r="E711" s="11"/>
      <c r="F711" s="1"/>
    </row>
    <row r="712" ht="15.75" customHeight="1">
      <c r="B712" s="1"/>
      <c r="C712" s="1"/>
      <c r="D712" s="10"/>
      <c r="E712" s="11"/>
      <c r="F712" s="1"/>
    </row>
    <row r="713" ht="15.75" customHeight="1">
      <c r="B713" s="1"/>
      <c r="C713" s="1"/>
      <c r="D713" s="10"/>
      <c r="E713" s="11"/>
      <c r="F713" s="1"/>
    </row>
    <row r="714" ht="15.75" customHeight="1">
      <c r="B714" s="1"/>
      <c r="C714" s="1"/>
      <c r="D714" s="10"/>
      <c r="E714" s="11"/>
      <c r="F714" s="1"/>
    </row>
    <row r="715" ht="15.75" customHeight="1">
      <c r="B715" s="1"/>
      <c r="C715" s="1"/>
      <c r="D715" s="10"/>
      <c r="E715" s="11"/>
      <c r="F715" s="1"/>
    </row>
    <row r="716" ht="15.75" customHeight="1">
      <c r="B716" s="1"/>
      <c r="C716" s="1"/>
      <c r="D716" s="10"/>
      <c r="E716" s="11"/>
      <c r="F716" s="1"/>
    </row>
    <row r="717" ht="15.75" customHeight="1">
      <c r="B717" s="1"/>
      <c r="C717" s="1"/>
      <c r="D717" s="10"/>
      <c r="E717" s="11"/>
      <c r="F717" s="1"/>
    </row>
    <row r="718" ht="15.75" customHeight="1">
      <c r="B718" s="1"/>
      <c r="C718" s="1"/>
      <c r="D718" s="10"/>
      <c r="E718" s="11"/>
      <c r="F718" s="1"/>
    </row>
    <row r="719" ht="15.75" customHeight="1">
      <c r="B719" s="1"/>
      <c r="C719" s="1"/>
      <c r="D719" s="10"/>
      <c r="E719" s="11"/>
      <c r="F719" s="1"/>
    </row>
    <row r="720" ht="15.75" customHeight="1">
      <c r="B720" s="1"/>
      <c r="C720" s="1"/>
      <c r="D720" s="10"/>
      <c r="E720" s="11"/>
      <c r="F720" s="1"/>
    </row>
    <row r="721" ht="15.75" customHeight="1">
      <c r="B721" s="1"/>
      <c r="C721" s="1"/>
      <c r="D721" s="10"/>
      <c r="E721" s="11"/>
      <c r="F721" s="1"/>
    </row>
    <row r="722" ht="15.75" customHeight="1">
      <c r="B722" s="1"/>
      <c r="C722" s="1"/>
      <c r="D722" s="10"/>
      <c r="E722" s="11"/>
      <c r="F722" s="1"/>
    </row>
    <row r="723" ht="15.75" customHeight="1">
      <c r="B723" s="1"/>
      <c r="C723" s="1"/>
      <c r="D723" s="10"/>
      <c r="E723" s="11"/>
      <c r="F723" s="1"/>
    </row>
    <row r="724" ht="15.75" customHeight="1">
      <c r="B724" s="1"/>
      <c r="C724" s="1"/>
      <c r="D724" s="10"/>
      <c r="E724" s="11"/>
      <c r="F724" s="1"/>
    </row>
    <row r="725" ht="15.75" customHeight="1">
      <c r="B725" s="1"/>
      <c r="C725" s="1"/>
      <c r="D725" s="10"/>
      <c r="E725" s="11"/>
      <c r="F725" s="1"/>
    </row>
    <row r="726" ht="15.75" customHeight="1">
      <c r="B726" s="1"/>
      <c r="C726" s="1"/>
      <c r="D726" s="10"/>
      <c r="E726" s="11"/>
      <c r="F726" s="1"/>
    </row>
    <row r="727" ht="15.75" customHeight="1">
      <c r="B727" s="1"/>
      <c r="C727" s="1"/>
      <c r="D727" s="10"/>
      <c r="E727" s="11"/>
      <c r="F727" s="1"/>
    </row>
    <row r="728" ht="15.75" customHeight="1">
      <c r="B728" s="1"/>
      <c r="C728" s="1"/>
      <c r="D728" s="10"/>
      <c r="E728" s="11"/>
      <c r="F728" s="1"/>
    </row>
    <row r="729" ht="15.75" customHeight="1">
      <c r="B729" s="1"/>
      <c r="C729" s="1"/>
      <c r="D729" s="10"/>
      <c r="E729" s="11"/>
      <c r="F729" s="1"/>
    </row>
    <row r="730" ht="15.75" customHeight="1">
      <c r="B730" s="1"/>
      <c r="C730" s="1"/>
      <c r="D730" s="10"/>
      <c r="E730" s="11"/>
      <c r="F730" s="1"/>
    </row>
    <row r="731" ht="15.75" customHeight="1">
      <c r="B731" s="1"/>
      <c r="C731" s="1"/>
      <c r="D731" s="10"/>
      <c r="E731" s="11"/>
      <c r="F731" s="1"/>
    </row>
    <row r="732" ht="15.75" customHeight="1">
      <c r="B732" s="1"/>
      <c r="C732" s="1"/>
      <c r="D732" s="10"/>
      <c r="E732" s="11"/>
      <c r="F732" s="1"/>
    </row>
    <row r="733" ht="15.75" customHeight="1">
      <c r="B733" s="1"/>
      <c r="C733" s="1"/>
      <c r="D733" s="10"/>
      <c r="E733" s="11"/>
      <c r="F733" s="1"/>
    </row>
    <row r="734" ht="15.75" customHeight="1">
      <c r="B734" s="1"/>
      <c r="C734" s="1"/>
      <c r="D734" s="10"/>
      <c r="E734" s="11"/>
      <c r="F734" s="1"/>
    </row>
    <row r="735" ht="15.75" customHeight="1">
      <c r="B735" s="1"/>
      <c r="C735" s="1"/>
      <c r="D735" s="10"/>
      <c r="E735" s="11"/>
      <c r="F735" s="1"/>
    </row>
    <row r="736" ht="15.75" customHeight="1">
      <c r="B736" s="1"/>
      <c r="C736" s="1"/>
      <c r="D736" s="10"/>
      <c r="E736" s="11"/>
      <c r="F736" s="1"/>
    </row>
    <row r="737" ht="15.75" customHeight="1">
      <c r="B737" s="1"/>
      <c r="C737" s="1"/>
      <c r="D737" s="10"/>
      <c r="E737" s="11"/>
      <c r="F737" s="1"/>
    </row>
    <row r="738" ht="15.75" customHeight="1">
      <c r="B738" s="1"/>
      <c r="C738" s="1"/>
      <c r="D738" s="10"/>
      <c r="E738" s="11"/>
      <c r="F738" s="1"/>
    </row>
    <row r="739" ht="15.75" customHeight="1">
      <c r="B739" s="1"/>
      <c r="C739" s="1"/>
      <c r="D739" s="10"/>
      <c r="E739" s="11"/>
      <c r="F739" s="1"/>
    </row>
    <row r="740" ht="15.75" customHeight="1">
      <c r="B740" s="1"/>
      <c r="C740" s="1"/>
      <c r="D740" s="10"/>
      <c r="E740" s="11"/>
      <c r="F740" s="1"/>
    </row>
    <row r="741" ht="15.75" customHeight="1">
      <c r="B741" s="1"/>
      <c r="C741" s="1"/>
      <c r="D741" s="10"/>
      <c r="E741" s="11"/>
      <c r="F741" s="1"/>
    </row>
    <row r="742" ht="15.75" customHeight="1">
      <c r="B742" s="1"/>
      <c r="C742" s="1"/>
      <c r="D742" s="10"/>
      <c r="E742" s="11"/>
      <c r="F742" s="1"/>
    </row>
    <row r="743" ht="15.75" customHeight="1">
      <c r="B743" s="1"/>
      <c r="C743" s="1"/>
      <c r="D743" s="10"/>
      <c r="E743" s="11"/>
      <c r="F743" s="1"/>
    </row>
    <row r="744" ht="15.75" customHeight="1">
      <c r="B744" s="1"/>
      <c r="C744" s="1"/>
      <c r="D744" s="10"/>
      <c r="E744" s="11"/>
      <c r="F744" s="1"/>
    </row>
    <row r="745" ht="15.75" customHeight="1">
      <c r="B745" s="1"/>
      <c r="C745" s="1"/>
      <c r="D745" s="10"/>
      <c r="E745" s="11"/>
      <c r="F745" s="1"/>
    </row>
    <row r="746" ht="15.75" customHeight="1">
      <c r="B746" s="1"/>
      <c r="C746" s="1"/>
      <c r="D746" s="10"/>
      <c r="E746" s="11"/>
      <c r="F746" s="1"/>
    </row>
    <row r="747" ht="15.75" customHeight="1">
      <c r="B747" s="1"/>
      <c r="C747" s="1"/>
      <c r="D747" s="10"/>
      <c r="E747" s="11"/>
      <c r="F747" s="1"/>
    </row>
    <row r="748" ht="15.75" customHeight="1">
      <c r="B748" s="1"/>
      <c r="C748" s="1"/>
      <c r="D748" s="10"/>
      <c r="E748" s="11"/>
      <c r="F748" s="1"/>
    </row>
    <row r="749" ht="15.75" customHeight="1">
      <c r="B749" s="1"/>
      <c r="C749" s="1"/>
      <c r="D749" s="10"/>
      <c r="E749" s="11"/>
      <c r="F749" s="1"/>
    </row>
    <row r="750" ht="15.75" customHeight="1">
      <c r="B750" s="1"/>
      <c r="C750" s="1"/>
      <c r="D750" s="10"/>
      <c r="E750" s="11"/>
      <c r="F750" s="1"/>
    </row>
    <row r="751" ht="15.75" customHeight="1">
      <c r="B751" s="1"/>
      <c r="C751" s="1"/>
      <c r="D751" s="10"/>
      <c r="E751" s="11"/>
      <c r="F751" s="1"/>
    </row>
    <row r="752" ht="15.75" customHeight="1">
      <c r="B752" s="1"/>
      <c r="C752" s="1"/>
      <c r="D752" s="10"/>
      <c r="E752" s="11"/>
      <c r="F752" s="1"/>
    </row>
    <row r="753" ht="15.75" customHeight="1">
      <c r="B753" s="1"/>
      <c r="C753" s="1"/>
      <c r="D753" s="10"/>
      <c r="E753" s="11"/>
      <c r="F753" s="1"/>
    </row>
    <row r="754" ht="15.75" customHeight="1">
      <c r="B754" s="1"/>
      <c r="C754" s="1"/>
      <c r="D754" s="10"/>
      <c r="E754" s="11"/>
      <c r="F754" s="1"/>
    </row>
    <row r="755" ht="15.75" customHeight="1">
      <c r="B755" s="1"/>
      <c r="C755" s="1"/>
      <c r="D755" s="10"/>
      <c r="E755" s="11"/>
      <c r="F755" s="1"/>
    </row>
    <row r="756" ht="15.75" customHeight="1">
      <c r="B756" s="1"/>
      <c r="C756" s="1"/>
      <c r="D756" s="10"/>
      <c r="E756" s="11"/>
      <c r="F756" s="1"/>
    </row>
    <row r="757" ht="15.75" customHeight="1">
      <c r="B757" s="1"/>
      <c r="C757" s="1"/>
      <c r="D757" s="10"/>
      <c r="E757" s="11"/>
      <c r="F757" s="1"/>
    </row>
    <row r="758" ht="15.75" customHeight="1">
      <c r="B758" s="1"/>
      <c r="C758" s="1"/>
      <c r="D758" s="10"/>
      <c r="E758" s="11"/>
      <c r="F758" s="1"/>
    </row>
    <row r="759" ht="15.75" customHeight="1">
      <c r="B759" s="1"/>
      <c r="C759" s="1"/>
      <c r="D759" s="10"/>
      <c r="E759" s="11"/>
      <c r="F759" s="1"/>
    </row>
    <row r="760" ht="15.75" customHeight="1">
      <c r="B760" s="1"/>
      <c r="C760" s="1"/>
      <c r="D760" s="10"/>
      <c r="E760" s="11"/>
      <c r="F760" s="1"/>
    </row>
    <row r="761" ht="15.75" customHeight="1">
      <c r="B761" s="1"/>
      <c r="C761" s="1"/>
      <c r="D761" s="10"/>
      <c r="E761" s="11"/>
      <c r="F761" s="1"/>
    </row>
    <row r="762" ht="15.75" customHeight="1">
      <c r="B762" s="1"/>
      <c r="C762" s="1"/>
      <c r="D762" s="10"/>
      <c r="E762" s="11"/>
      <c r="F762" s="1"/>
    </row>
    <row r="763" ht="15.75" customHeight="1">
      <c r="B763" s="1"/>
      <c r="C763" s="1"/>
      <c r="D763" s="10"/>
      <c r="E763" s="11"/>
      <c r="F763" s="1"/>
    </row>
    <row r="764" ht="15.75" customHeight="1">
      <c r="B764" s="1"/>
      <c r="C764" s="1"/>
      <c r="D764" s="10"/>
      <c r="E764" s="11"/>
      <c r="F764" s="1"/>
    </row>
    <row r="765" ht="15.75" customHeight="1">
      <c r="B765" s="1"/>
      <c r="C765" s="1"/>
      <c r="D765" s="10"/>
      <c r="E765" s="11"/>
      <c r="F765" s="1"/>
    </row>
    <row r="766" ht="15.75" customHeight="1">
      <c r="B766" s="1"/>
      <c r="C766" s="1"/>
      <c r="D766" s="10"/>
      <c r="E766" s="11"/>
      <c r="F766" s="1"/>
    </row>
    <row r="767" ht="15.75" customHeight="1">
      <c r="B767" s="1"/>
      <c r="C767" s="1"/>
      <c r="D767" s="10"/>
      <c r="E767" s="11"/>
      <c r="F767" s="1"/>
    </row>
    <row r="768" ht="15.75" customHeight="1">
      <c r="B768" s="1"/>
      <c r="C768" s="1"/>
      <c r="D768" s="10"/>
      <c r="E768" s="11"/>
      <c r="F768" s="1"/>
    </row>
    <row r="769" ht="15.75" customHeight="1">
      <c r="B769" s="1"/>
      <c r="C769" s="1"/>
      <c r="D769" s="10"/>
      <c r="E769" s="11"/>
      <c r="F769" s="1"/>
    </row>
    <row r="770" ht="15.75" customHeight="1">
      <c r="B770" s="1"/>
      <c r="C770" s="1"/>
      <c r="D770" s="10"/>
      <c r="E770" s="11"/>
      <c r="F770" s="1"/>
    </row>
    <row r="771" ht="15.75" customHeight="1">
      <c r="B771" s="1"/>
      <c r="C771" s="1"/>
      <c r="D771" s="10"/>
      <c r="E771" s="11"/>
      <c r="F771" s="1"/>
    </row>
    <row r="772" ht="15.75" customHeight="1">
      <c r="B772" s="1"/>
      <c r="C772" s="1"/>
      <c r="D772" s="10"/>
      <c r="E772" s="11"/>
      <c r="F772" s="1"/>
    </row>
    <row r="773" ht="15.75" customHeight="1">
      <c r="B773" s="1"/>
      <c r="C773" s="1"/>
      <c r="D773" s="10"/>
      <c r="E773" s="11"/>
      <c r="F773" s="1"/>
    </row>
    <row r="774" ht="15.75" customHeight="1">
      <c r="B774" s="1"/>
      <c r="C774" s="1"/>
      <c r="D774" s="10"/>
      <c r="E774" s="11"/>
      <c r="F774" s="1"/>
    </row>
    <row r="775" ht="15.75" customHeight="1">
      <c r="B775" s="1"/>
      <c r="C775" s="1"/>
      <c r="D775" s="10"/>
      <c r="E775" s="11"/>
      <c r="F775" s="1"/>
    </row>
    <row r="776" ht="15.75" customHeight="1">
      <c r="B776" s="1"/>
      <c r="C776" s="1"/>
      <c r="D776" s="10"/>
      <c r="E776" s="11"/>
      <c r="F776" s="1"/>
    </row>
    <row r="777" ht="15.75" customHeight="1">
      <c r="B777" s="1"/>
      <c r="C777" s="1"/>
      <c r="D777" s="10"/>
      <c r="E777" s="11"/>
      <c r="F777" s="1"/>
    </row>
    <row r="778" ht="15.75" customHeight="1">
      <c r="B778" s="1"/>
      <c r="C778" s="1"/>
      <c r="D778" s="10"/>
      <c r="E778" s="11"/>
      <c r="F778" s="1"/>
    </row>
    <row r="779" ht="15.75" customHeight="1">
      <c r="B779" s="1"/>
      <c r="C779" s="1"/>
      <c r="D779" s="10"/>
      <c r="E779" s="11"/>
      <c r="F779" s="1"/>
    </row>
    <row r="780" ht="15.75" customHeight="1">
      <c r="B780" s="1"/>
      <c r="C780" s="1"/>
      <c r="D780" s="10"/>
      <c r="E780" s="11"/>
      <c r="F780" s="1"/>
    </row>
    <row r="781" ht="15.75" customHeight="1">
      <c r="B781" s="1"/>
      <c r="C781" s="1"/>
      <c r="D781" s="10"/>
      <c r="E781" s="11"/>
      <c r="F781" s="1"/>
    </row>
    <row r="782" ht="15.75" customHeight="1">
      <c r="B782" s="1"/>
      <c r="C782" s="1"/>
      <c r="D782" s="10"/>
      <c r="E782" s="11"/>
      <c r="F782" s="1"/>
    </row>
    <row r="783" ht="15.75" customHeight="1">
      <c r="B783" s="1"/>
      <c r="C783" s="1"/>
      <c r="D783" s="10"/>
      <c r="E783" s="11"/>
      <c r="F783" s="1"/>
    </row>
    <row r="784" ht="15.75" customHeight="1">
      <c r="B784" s="1"/>
      <c r="C784" s="1"/>
      <c r="D784" s="10"/>
      <c r="E784" s="11"/>
      <c r="F784" s="1"/>
    </row>
    <row r="785" ht="15.75" customHeight="1">
      <c r="B785" s="1"/>
      <c r="C785" s="1"/>
      <c r="D785" s="10"/>
      <c r="E785" s="11"/>
      <c r="F785" s="1"/>
    </row>
    <row r="786" ht="15.75" customHeight="1">
      <c r="B786" s="1"/>
      <c r="C786" s="1"/>
      <c r="D786" s="10"/>
      <c r="E786" s="11"/>
      <c r="F786" s="1"/>
    </row>
    <row r="787" ht="15.75" customHeight="1">
      <c r="B787" s="1"/>
      <c r="C787" s="1"/>
      <c r="D787" s="10"/>
      <c r="E787" s="11"/>
      <c r="F787" s="1"/>
    </row>
    <row r="788" ht="15.75" customHeight="1">
      <c r="B788" s="1"/>
      <c r="C788" s="1"/>
      <c r="D788" s="10"/>
      <c r="E788" s="11"/>
      <c r="F788" s="1"/>
    </row>
    <row r="789" ht="15.75" customHeight="1">
      <c r="B789" s="1"/>
      <c r="C789" s="1"/>
      <c r="D789" s="10"/>
      <c r="E789" s="11"/>
      <c r="F789" s="1"/>
    </row>
    <row r="790" ht="15.75" customHeight="1">
      <c r="B790" s="1"/>
      <c r="C790" s="1"/>
      <c r="D790" s="10"/>
      <c r="E790" s="11"/>
      <c r="F790" s="1"/>
    </row>
    <row r="791" ht="15.75" customHeight="1">
      <c r="B791" s="1"/>
      <c r="C791" s="1"/>
      <c r="D791" s="10"/>
      <c r="E791" s="11"/>
      <c r="F791" s="1"/>
    </row>
    <row r="792" ht="15.75" customHeight="1">
      <c r="B792" s="1"/>
      <c r="C792" s="1"/>
      <c r="D792" s="10"/>
      <c r="E792" s="11"/>
      <c r="F792" s="1"/>
    </row>
    <row r="793" ht="15.75" customHeight="1">
      <c r="B793" s="1"/>
      <c r="C793" s="1"/>
      <c r="D793" s="10"/>
      <c r="E793" s="11"/>
      <c r="F793" s="1"/>
    </row>
    <row r="794" ht="15.75" customHeight="1">
      <c r="B794" s="1"/>
      <c r="C794" s="1"/>
      <c r="D794" s="10"/>
      <c r="E794" s="11"/>
      <c r="F794" s="1"/>
    </row>
    <row r="795" ht="15.75" customHeight="1">
      <c r="B795" s="1"/>
      <c r="C795" s="1"/>
      <c r="D795" s="10"/>
      <c r="E795" s="11"/>
      <c r="F795" s="1"/>
    </row>
    <row r="796" ht="15.75" customHeight="1">
      <c r="B796" s="1"/>
      <c r="C796" s="1"/>
      <c r="D796" s="10"/>
      <c r="E796" s="11"/>
      <c r="F796" s="1"/>
    </row>
    <row r="797" ht="15.75" customHeight="1">
      <c r="B797" s="1"/>
      <c r="C797" s="1"/>
      <c r="D797" s="10"/>
      <c r="E797" s="11"/>
      <c r="F797" s="1"/>
    </row>
    <row r="798" ht="15.75" customHeight="1">
      <c r="B798" s="1"/>
      <c r="C798" s="1"/>
      <c r="D798" s="10"/>
      <c r="E798" s="11"/>
      <c r="F798" s="1"/>
    </row>
    <row r="799" ht="15.75" customHeight="1">
      <c r="B799" s="1"/>
      <c r="C799" s="1"/>
      <c r="D799" s="10"/>
      <c r="E799" s="11"/>
      <c r="F799" s="1"/>
    </row>
    <row r="800" ht="15.75" customHeight="1">
      <c r="B800" s="1"/>
      <c r="C800" s="1"/>
      <c r="D800" s="10"/>
      <c r="E800" s="11"/>
      <c r="F800" s="1"/>
    </row>
    <row r="801" ht="15.75" customHeight="1">
      <c r="B801" s="1"/>
      <c r="C801" s="1"/>
      <c r="D801" s="10"/>
      <c r="E801" s="11"/>
      <c r="F801" s="1"/>
    </row>
    <row r="802" ht="15.75" customHeight="1">
      <c r="B802" s="1"/>
      <c r="C802" s="1"/>
      <c r="D802" s="10"/>
      <c r="E802" s="11"/>
      <c r="F802" s="1"/>
    </row>
    <row r="803" ht="15.75" customHeight="1">
      <c r="B803" s="1"/>
      <c r="C803" s="1"/>
      <c r="D803" s="10"/>
      <c r="E803" s="11"/>
      <c r="F803" s="1"/>
    </row>
    <row r="804" ht="15.75" customHeight="1">
      <c r="B804" s="1"/>
      <c r="C804" s="1"/>
      <c r="D804" s="10"/>
      <c r="E804" s="11"/>
      <c r="F804" s="1"/>
    </row>
    <row r="805" ht="15.75" customHeight="1">
      <c r="B805" s="1"/>
      <c r="C805" s="1"/>
      <c r="D805" s="10"/>
      <c r="E805" s="11"/>
      <c r="F805" s="1"/>
    </row>
    <row r="806" ht="15.75" customHeight="1">
      <c r="B806" s="1"/>
      <c r="C806" s="1"/>
      <c r="D806" s="10"/>
      <c r="E806" s="11"/>
      <c r="F806" s="1"/>
    </row>
    <row r="807" ht="15.75" customHeight="1">
      <c r="B807" s="1"/>
      <c r="C807" s="1"/>
      <c r="D807" s="10"/>
      <c r="E807" s="11"/>
      <c r="F807" s="1"/>
    </row>
    <row r="808" ht="15.75" customHeight="1">
      <c r="B808" s="1"/>
      <c r="C808" s="1"/>
      <c r="D808" s="10"/>
      <c r="E808" s="11"/>
      <c r="F808" s="1"/>
    </row>
    <row r="809" ht="15.75" customHeight="1">
      <c r="B809" s="1"/>
      <c r="C809" s="1"/>
      <c r="D809" s="10"/>
      <c r="E809" s="11"/>
      <c r="F809" s="1"/>
    </row>
    <row r="810" ht="15.75" customHeight="1">
      <c r="B810" s="1"/>
      <c r="C810" s="1"/>
      <c r="D810" s="10"/>
      <c r="E810" s="11"/>
      <c r="F810" s="1"/>
    </row>
    <row r="811" ht="15.75" customHeight="1">
      <c r="B811" s="1"/>
      <c r="C811" s="1"/>
      <c r="D811" s="10"/>
      <c r="E811" s="11"/>
      <c r="F811" s="1"/>
    </row>
    <row r="812" ht="15.75" customHeight="1">
      <c r="B812" s="1"/>
      <c r="C812" s="1"/>
      <c r="D812" s="10"/>
      <c r="E812" s="11"/>
      <c r="F812" s="1"/>
    </row>
    <row r="813" ht="15.75" customHeight="1">
      <c r="B813" s="1"/>
      <c r="C813" s="1"/>
      <c r="D813" s="10"/>
      <c r="E813" s="11"/>
      <c r="F813" s="1"/>
    </row>
    <row r="814" ht="15.75" customHeight="1">
      <c r="B814" s="1"/>
      <c r="C814" s="1"/>
      <c r="D814" s="10"/>
      <c r="E814" s="11"/>
      <c r="F814" s="1"/>
    </row>
    <row r="815" ht="15.75" customHeight="1">
      <c r="B815" s="1"/>
      <c r="C815" s="1"/>
      <c r="D815" s="10"/>
      <c r="E815" s="11"/>
      <c r="F815" s="1"/>
    </row>
    <row r="816" ht="15.75" customHeight="1">
      <c r="B816" s="1"/>
      <c r="C816" s="1"/>
      <c r="D816" s="10"/>
      <c r="E816" s="11"/>
      <c r="F816" s="1"/>
    </row>
    <row r="817" ht="15.75" customHeight="1">
      <c r="B817" s="1"/>
      <c r="C817" s="1"/>
      <c r="D817" s="10"/>
      <c r="E817" s="11"/>
      <c r="F817" s="1"/>
    </row>
    <row r="818" ht="15.75" customHeight="1">
      <c r="B818" s="1"/>
      <c r="C818" s="1"/>
      <c r="D818" s="10"/>
      <c r="E818" s="11"/>
      <c r="F818" s="1"/>
    </row>
    <row r="819" ht="15.75" customHeight="1">
      <c r="B819" s="1"/>
      <c r="C819" s="1"/>
      <c r="D819" s="10"/>
      <c r="E819" s="11"/>
      <c r="F819" s="1"/>
    </row>
    <row r="820" ht="15.75" customHeight="1">
      <c r="B820" s="1"/>
      <c r="C820" s="1"/>
      <c r="D820" s="10"/>
      <c r="E820" s="11"/>
      <c r="F820" s="1"/>
    </row>
    <row r="821" ht="15.75" customHeight="1">
      <c r="B821" s="1"/>
      <c r="C821" s="1"/>
      <c r="D821" s="10"/>
      <c r="E821" s="11"/>
      <c r="F821" s="1"/>
    </row>
    <row r="822" ht="15.75" customHeight="1">
      <c r="B822" s="1"/>
      <c r="C822" s="1"/>
      <c r="D822" s="10"/>
      <c r="E822" s="11"/>
      <c r="F822" s="1"/>
    </row>
    <row r="823" ht="15.75" customHeight="1">
      <c r="B823" s="1"/>
      <c r="C823" s="1"/>
      <c r="D823" s="10"/>
      <c r="E823" s="11"/>
      <c r="F823" s="1"/>
    </row>
    <row r="824" ht="15.75" customHeight="1">
      <c r="B824" s="1"/>
      <c r="C824" s="1"/>
      <c r="D824" s="10"/>
      <c r="E824" s="11"/>
      <c r="F824" s="1"/>
    </row>
    <row r="825" ht="15.75" customHeight="1">
      <c r="B825" s="1"/>
      <c r="C825" s="1"/>
      <c r="D825" s="10"/>
      <c r="E825" s="11"/>
      <c r="F825" s="1"/>
    </row>
    <row r="826" ht="15.75" customHeight="1">
      <c r="B826" s="1"/>
      <c r="C826" s="1"/>
      <c r="D826" s="10"/>
      <c r="E826" s="11"/>
      <c r="F826" s="1"/>
    </row>
    <row r="827" ht="15.75" customHeight="1">
      <c r="B827" s="1"/>
      <c r="C827" s="1"/>
      <c r="D827" s="10"/>
      <c r="E827" s="11"/>
      <c r="F827" s="1"/>
    </row>
    <row r="828" ht="15.75" customHeight="1">
      <c r="B828" s="1"/>
      <c r="C828" s="1"/>
      <c r="D828" s="10"/>
      <c r="E828" s="11"/>
      <c r="F828" s="1"/>
    </row>
    <row r="829" ht="15.75" customHeight="1">
      <c r="B829" s="1"/>
      <c r="C829" s="1"/>
      <c r="D829" s="10"/>
      <c r="E829" s="11"/>
      <c r="F829" s="1"/>
    </row>
    <row r="830" ht="15.75" customHeight="1">
      <c r="B830" s="1"/>
      <c r="C830" s="1"/>
      <c r="D830" s="10"/>
      <c r="E830" s="11"/>
      <c r="F830" s="1"/>
    </row>
    <row r="831" ht="15.75" customHeight="1">
      <c r="B831" s="1"/>
      <c r="C831" s="1"/>
      <c r="D831" s="10"/>
      <c r="E831" s="11"/>
      <c r="F831" s="1"/>
    </row>
    <row r="832" ht="15.75" customHeight="1">
      <c r="B832" s="1"/>
      <c r="C832" s="1"/>
      <c r="D832" s="10"/>
      <c r="E832" s="11"/>
      <c r="F832" s="1"/>
    </row>
    <row r="833" ht="15.75" customHeight="1">
      <c r="B833" s="1"/>
      <c r="C833" s="1"/>
      <c r="D833" s="10"/>
      <c r="E833" s="11"/>
      <c r="F833" s="1"/>
    </row>
    <row r="834" ht="15.75" customHeight="1">
      <c r="B834" s="1"/>
      <c r="C834" s="1"/>
      <c r="D834" s="10"/>
      <c r="E834" s="11"/>
      <c r="F834" s="1"/>
    </row>
    <row r="835" ht="15.75" customHeight="1">
      <c r="B835" s="1"/>
      <c r="C835" s="1"/>
      <c r="D835" s="10"/>
      <c r="E835" s="11"/>
      <c r="F835" s="1"/>
    </row>
    <row r="836" ht="15.75" customHeight="1">
      <c r="B836" s="1"/>
      <c r="C836" s="1"/>
      <c r="D836" s="10"/>
      <c r="E836" s="11"/>
      <c r="F836" s="1"/>
    </row>
    <row r="837" ht="15.75" customHeight="1">
      <c r="B837" s="1"/>
      <c r="C837" s="1"/>
      <c r="D837" s="10"/>
      <c r="E837" s="11"/>
      <c r="F837" s="1"/>
    </row>
    <row r="838" ht="15.75" customHeight="1">
      <c r="B838" s="1"/>
      <c r="C838" s="1"/>
      <c r="D838" s="10"/>
      <c r="E838" s="11"/>
      <c r="F838" s="1"/>
    </row>
    <row r="839" ht="15.75" customHeight="1">
      <c r="B839" s="1"/>
      <c r="C839" s="1"/>
      <c r="D839" s="10"/>
      <c r="E839" s="11"/>
      <c r="F839" s="1"/>
    </row>
    <row r="840" ht="15.75" customHeight="1">
      <c r="B840" s="1"/>
      <c r="C840" s="1"/>
      <c r="D840" s="10"/>
      <c r="E840" s="11"/>
      <c r="F840" s="1"/>
    </row>
    <row r="841" ht="15.75" customHeight="1">
      <c r="B841" s="1"/>
      <c r="C841" s="1"/>
      <c r="D841" s="10"/>
      <c r="E841" s="11"/>
      <c r="F841" s="1"/>
    </row>
    <row r="842" ht="15.75" customHeight="1">
      <c r="B842" s="1"/>
      <c r="C842" s="1"/>
      <c r="D842" s="10"/>
      <c r="E842" s="11"/>
      <c r="F842" s="1"/>
    </row>
    <row r="843" ht="15.75" customHeight="1">
      <c r="B843" s="1"/>
      <c r="C843" s="1"/>
      <c r="D843" s="10"/>
      <c r="E843" s="11"/>
      <c r="F843" s="1"/>
    </row>
    <row r="844" ht="15.75" customHeight="1">
      <c r="B844" s="1"/>
      <c r="C844" s="1"/>
      <c r="D844" s="10"/>
      <c r="E844" s="11"/>
      <c r="F844" s="1"/>
    </row>
    <row r="845" ht="15.75" customHeight="1">
      <c r="B845" s="1"/>
      <c r="C845" s="1"/>
      <c r="D845" s="10"/>
      <c r="E845" s="11"/>
      <c r="F845" s="1"/>
    </row>
    <row r="846" ht="15.75" customHeight="1">
      <c r="B846" s="1"/>
      <c r="C846" s="1"/>
      <c r="D846" s="10"/>
      <c r="E846" s="11"/>
      <c r="F846" s="1"/>
    </row>
    <row r="847" ht="15.75" customHeight="1">
      <c r="B847" s="1"/>
      <c r="C847" s="1"/>
      <c r="D847" s="10"/>
      <c r="E847" s="11"/>
      <c r="F847" s="1"/>
    </row>
    <row r="848" ht="15.75" customHeight="1">
      <c r="B848" s="1"/>
      <c r="C848" s="1"/>
      <c r="D848" s="10"/>
      <c r="E848" s="11"/>
      <c r="F848" s="1"/>
    </row>
    <row r="849" ht="15.75" customHeight="1">
      <c r="B849" s="1"/>
      <c r="C849" s="1"/>
      <c r="D849" s="10"/>
      <c r="E849" s="11"/>
      <c r="F849" s="1"/>
    </row>
    <row r="850" ht="15.75" customHeight="1">
      <c r="B850" s="1"/>
      <c r="C850" s="1"/>
      <c r="D850" s="10"/>
      <c r="E850" s="11"/>
      <c r="F850" s="1"/>
    </row>
    <row r="851" ht="15.75" customHeight="1">
      <c r="B851" s="1"/>
      <c r="C851" s="1"/>
      <c r="D851" s="10"/>
      <c r="E851" s="11"/>
      <c r="F851" s="1"/>
    </row>
    <row r="852" ht="15.75" customHeight="1">
      <c r="B852" s="1"/>
      <c r="C852" s="1"/>
      <c r="D852" s="10"/>
      <c r="E852" s="11"/>
      <c r="F852" s="1"/>
    </row>
    <row r="853" ht="15.75" customHeight="1">
      <c r="B853" s="1"/>
      <c r="C853" s="1"/>
      <c r="D853" s="10"/>
      <c r="E853" s="11"/>
      <c r="F853" s="1"/>
    </row>
    <row r="854" ht="15.75" customHeight="1">
      <c r="B854" s="1"/>
      <c r="C854" s="1"/>
      <c r="D854" s="10"/>
      <c r="E854" s="11"/>
      <c r="F854" s="1"/>
    </row>
    <row r="855" ht="15.75" customHeight="1">
      <c r="B855" s="1"/>
      <c r="C855" s="1"/>
      <c r="D855" s="10"/>
      <c r="E855" s="11"/>
      <c r="F855" s="1"/>
    </row>
    <row r="856" ht="15.75" customHeight="1">
      <c r="B856" s="1"/>
      <c r="C856" s="1"/>
      <c r="D856" s="10"/>
      <c r="E856" s="11"/>
      <c r="F856" s="1"/>
    </row>
    <row r="857" ht="15.75" customHeight="1">
      <c r="B857" s="1"/>
      <c r="C857" s="1"/>
      <c r="D857" s="10"/>
      <c r="E857" s="11"/>
      <c r="F857" s="1"/>
    </row>
    <row r="858" ht="15.75" customHeight="1">
      <c r="B858" s="1"/>
      <c r="C858" s="1"/>
      <c r="D858" s="10"/>
      <c r="E858" s="11"/>
      <c r="F858" s="1"/>
    </row>
    <row r="859" ht="15.75" customHeight="1">
      <c r="B859" s="1"/>
      <c r="C859" s="1"/>
      <c r="D859" s="10"/>
      <c r="E859" s="11"/>
      <c r="F859" s="1"/>
    </row>
    <row r="860" ht="15.75" customHeight="1">
      <c r="B860" s="1"/>
      <c r="C860" s="1"/>
      <c r="D860" s="10"/>
      <c r="E860" s="11"/>
      <c r="F860" s="1"/>
    </row>
    <row r="861" ht="15.75" customHeight="1">
      <c r="B861" s="1"/>
      <c r="C861" s="1"/>
      <c r="D861" s="10"/>
      <c r="E861" s="11"/>
      <c r="F861" s="1"/>
    </row>
    <row r="862" ht="15.75" customHeight="1">
      <c r="B862" s="1"/>
      <c r="C862" s="1"/>
      <c r="D862" s="10"/>
      <c r="E862" s="11"/>
      <c r="F862" s="1"/>
    </row>
    <row r="863" ht="15.75" customHeight="1">
      <c r="B863" s="1"/>
      <c r="C863" s="1"/>
      <c r="D863" s="10"/>
      <c r="E863" s="11"/>
      <c r="F863" s="1"/>
    </row>
    <row r="864" ht="15.75" customHeight="1">
      <c r="B864" s="1"/>
      <c r="C864" s="1"/>
      <c r="D864" s="10"/>
      <c r="E864" s="11"/>
      <c r="F864" s="1"/>
    </row>
    <row r="865" ht="15.75" customHeight="1">
      <c r="B865" s="1"/>
      <c r="C865" s="1"/>
      <c r="D865" s="10"/>
      <c r="E865" s="11"/>
      <c r="F865" s="1"/>
    </row>
    <row r="866" ht="15.75" customHeight="1">
      <c r="B866" s="1"/>
      <c r="C866" s="1"/>
      <c r="D866" s="10"/>
      <c r="E866" s="11"/>
      <c r="F866" s="1"/>
    </row>
    <row r="867" ht="15.75" customHeight="1">
      <c r="B867" s="1"/>
      <c r="C867" s="1"/>
      <c r="D867" s="10"/>
      <c r="E867" s="11"/>
      <c r="F867" s="1"/>
    </row>
    <row r="868" ht="15.75" customHeight="1">
      <c r="B868" s="1"/>
      <c r="C868" s="1"/>
      <c r="D868" s="10"/>
      <c r="E868" s="11"/>
      <c r="F868" s="1"/>
    </row>
    <row r="869" ht="15.75" customHeight="1">
      <c r="B869" s="1"/>
      <c r="C869" s="1"/>
      <c r="D869" s="10"/>
      <c r="E869" s="11"/>
      <c r="F869" s="1"/>
    </row>
    <row r="870" ht="15.75" customHeight="1">
      <c r="B870" s="1"/>
      <c r="C870" s="1"/>
      <c r="D870" s="10"/>
      <c r="E870" s="11"/>
      <c r="F870" s="1"/>
    </row>
    <row r="871" ht="15.75" customHeight="1">
      <c r="B871" s="1"/>
      <c r="C871" s="1"/>
      <c r="D871" s="10"/>
      <c r="E871" s="11"/>
      <c r="F871" s="1"/>
    </row>
    <row r="872" ht="15.75" customHeight="1">
      <c r="B872" s="1"/>
      <c r="C872" s="1"/>
      <c r="D872" s="10"/>
      <c r="E872" s="11"/>
      <c r="F872" s="1"/>
    </row>
    <row r="873" ht="15.75" customHeight="1">
      <c r="B873" s="1"/>
      <c r="C873" s="1"/>
      <c r="D873" s="10"/>
      <c r="E873" s="11"/>
      <c r="F873" s="1"/>
    </row>
    <row r="874" ht="15.75" customHeight="1">
      <c r="B874" s="1"/>
      <c r="C874" s="1"/>
      <c r="D874" s="10"/>
      <c r="E874" s="11"/>
      <c r="F874" s="1"/>
    </row>
    <row r="875" ht="15.75" customHeight="1">
      <c r="B875" s="1"/>
      <c r="C875" s="1"/>
      <c r="D875" s="10"/>
      <c r="E875" s="11"/>
      <c r="F875" s="1"/>
    </row>
    <row r="876" ht="15.75" customHeight="1">
      <c r="B876" s="1"/>
      <c r="C876" s="1"/>
      <c r="D876" s="10"/>
      <c r="E876" s="11"/>
      <c r="F876" s="1"/>
    </row>
    <row r="877" ht="15.75" customHeight="1">
      <c r="B877" s="1"/>
      <c r="C877" s="1"/>
      <c r="D877" s="10"/>
      <c r="E877" s="11"/>
      <c r="F877" s="1"/>
    </row>
    <row r="878" ht="15.75" customHeight="1">
      <c r="B878" s="1"/>
      <c r="C878" s="1"/>
      <c r="D878" s="10"/>
      <c r="E878" s="11"/>
      <c r="F878" s="1"/>
    </row>
    <row r="879" ht="15.75" customHeight="1">
      <c r="B879" s="1"/>
      <c r="C879" s="1"/>
      <c r="D879" s="10"/>
      <c r="E879" s="11"/>
      <c r="F879" s="1"/>
    </row>
    <row r="880" ht="15.75" customHeight="1">
      <c r="B880" s="1"/>
      <c r="C880" s="1"/>
      <c r="D880" s="10"/>
      <c r="E880" s="11"/>
      <c r="F880" s="1"/>
    </row>
    <row r="881" ht="15.75" customHeight="1">
      <c r="B881" s="1"/>
      <c r="C881" s="1"/>
      <c r="D881" s="10"/>
      <c r="E881" s="11"/>
      <c r="F881" s="1"/>
    </row>
    <row r="882" ht="15.75" customHeight="1">
      <c r="B882" s="1"/>
      <c r="C882" s="1"/>
      <c r="D882" s="10"/>
      <c r="E882" s="11"/>
      <c r="F882" s="1"/>
    </row>
    <row r="883" ht="15.75" customHeight="1">
      <c r="B883" s="1"/>
      <c r="C883" s="1"/>
      <c r="D883" s="10"/>
      <c r="E883" s="11"/>
      <c r="F883" s="1"/>
    </row>
    <row r="884" ht="15.75" customHeight="1">
      <c r="B884" s="1"/>
      <c r="C884" s="1"/>
      <c r="D884" s="10"/>
      <c r="E884" s="11"/>
      <c r="F884" s="1"/>
    </row>
    <row r="885" ht="15.75" customHeight="1">
      <c r="B885" s="1"/>
      <c r="C885" s="1"/>
      <c r="D885" s="10"/>
      <c r="E885" s="11"/>
      <c r="F885" s="1"/>
    </row>
    <row r="886" ht="15.75" customHeight="1">
      <c r="B886" s="1"/>
      <c r="C886" s="1"/>
      <c r="D886" s="10"/>
      <c r="E886" s="11"/>
      <c r="F886" s="1"/>
    </row>
    <row r="887" ht="15.75" customHeight="1">
      <c r="B887" s="1"/>
      <c r="C887" s="1"/>
      <c r="D887" s="10"/>
      <c r="E887" s="11"/>
      <c r="F887" s="1"/>
    </row>
    <row r="888" ht="15.75" customHeight="1">
      <c r="B888" s="1"/>
      <c r="C888" s="1"/>
      <c r="D888" s="10"/>
      <c r="E888" s="11"/>
      <c r="F888" s="1"/>
    </row>
    <row r="889" ht="15.75" customHeight="1">
      <c r="B889" s="1"/>
      <c r="C889" s="1"/>
      <c r="D889" s="10"/>
      <c r="E889" s="11"/>
      <c r="F889" s="1"/>
    </row>
    <row r="890" ht="15.75" customHeight="1">
      <c r="B890" s="1"/>
      <c r="C890" s="1"/>
      <c r="D890" s="10"/>
      <c r="E890" s="11"/>
      <c r="F890" s="1"/>
    </row>
    <row r="891" ht="15.75" customHeight="1">
      <c r="B891" s="1"/>
      <c r="C891" s="1"/>
      <c r="D891" s="10"/>
      <c r="E891" s="11"/>
      <c r="F891" s="1"/>
    </row>
    <row r="892" ht="15.75" customHeight="1">
      <c r="B892" s="1"/>
      <c r="C892" s="1"/>
      <c r="D892" s="10"/>
      <c r="E892" s="11"/>
      <c r="F892" s="1"/>
    </row>
    <row r="893" ht="15.75" customHeight="1">
      <c r="B893" s="1"/>
      <c r="C893" s="1"/>
      <c r="D893" s="10"/>
      <c r="E893" s="11"/>
      <c r="F893" s="1"/>
    </row>
    <row r="894" ht="15.75" customHeight="1">
      <c r="B894" s="1"/>
      <c r="C894" s="1"/>
      <c r="D894" s="10"/>
      <c r="E894" s="11"/>
      <c r="F894" s="1"/>
    </row>
    <row r="895" ht="15.75" customHeight="1">
      <c r="B895" s="1"/>
      <c r="C895" s="1"/>
      <c r="D895" s="10"/>
      <c r="E895" s="11"/>
      <c r="F895" s="1"/>
    </row>
    <row r="896" ht="15.75" customHeight="1">
      <c r="B896" s="1"/>
      <c r="C896" s="1"/>
      <c r="D896" s="10"/>
      <c r="E896" s="11"/>
      <c r="F896" s="1"/>
    </row>
    <row r="897" ht="15.75" customHeight="1">
      <c r="B897" s="1"/>
      <c r="C897" s="1"/>
      <c r="D897" s="10"/>
      <c r="E897" s="11"/>
      <c r="F897" s="1"/>
    </row>
    <row r="898" ht="15.75" customHeight="1">
      <c r="B898" s="1"/>
      <c r="C898" s="1"/>
      <c r="D898" s="10"/>
      <c r="E898" s="11"/>
      <c r="F898" s="1"/>
    </row>
    <row r="899" ht="15.75" customHeight="1">
      <c r="B899" s="1"/>
      <c r="C899" s="1"/>
      <c r="D899" s="10"/>
      <c r="E899" s="11"/>
      <c r="F899" s="1"/>
    </row>
    <row r="900" ht="15.75" customHeight="1">
      <c r="B900" s="1"/>
      <c r="C900" s="1"/>
      <c r="D900" s="10"/>
      <c r="E900" s="11"/>
      <c r="F900" s="1"/>
    </row>
    <row r="901" ht="15.75" customHeight="1">
      <c r="B901" s="1"/>
      <c r="C901" s="1"/>
      <c r="D901" s="10"/>
      <c r="E901" s="11"/>
      <c r="F901" s="1"/>
    </row>
    <row r="902" ht="15.75" customHeight="1">
      <c r="B902" s="1"/>
      <c r="C902" s="1"/>
      <c r="D902" s="10"/>
      <c r="E902" s="11"/>
      <c r="F902" s="1"/>
    </row>
    <row r="903" ht="15.75" customHeight="1">
      <c r="B903" s="1"/>
      <c r="C903" s="1"/>
      <c r="D903" s="10"/>
      <c r="E903" s="11"/>
      <c r="F903" s="1"/>
    </row>
    <row r="904" ht="15.75" customHeight="1">
      <c r="B904" s="1"/>
      <c r="C904" s="1"/>
      <c r="D904" s="10"/>
      <c r="E904" s="11"/>
      <c r="F904" s="1"/>
    </row>
    <row r="905" ht="15.75" customHeight="1">
      <c r="B905" s="1"/>
      <c r="C905" s="1"/>
      <c r="D905" s="10"/>
      <c r="E905" s="11"/>
      <c r="F905" s="1"/>
    </row>
    <row r="906" ht="15.75" customHeight="1">
      <c r="B906" s="1"/>
      <c r="C906" s="1"/>
      <c r="D906" s="10"/>
      <c r="E906" s="11"/>
      <c r="F906" s="1"/>
    </row>
    <row r="907" ht="15.75" customHeight="1">
      <c r="B907" s="1"/>
      <c r="C907" s="1"/>
      <c r="D907" s="10"/>
      <c r="E907" s="11"/>
      <c r="F907" s="1"/>
    </row>
    <row r="908" ht="15.75" customHeight="1">
      <c r="B908" s="1"/>
      <c r="C908" s="1"/>
      <c r="D908" s="10"/>
      <c r="E908" s="11"/>
      <c r="F908" s="1"/>
    </row>
    <row r="909" ht="15.75" customHeight="1">
      <c r="B909" s="1"/>
      <c r="C909" s="1"/>
      <c r="D909" s="10"/>
      <c r="E909" s="11"/>
      <c r="F909" s="1"/>
    </row>
    <row r="910" ht="15.75" customHeight="1">
      <c r="B910" s="1"/>
      <c r="C910" s="1"/>
      <c r="D910" s="10"/>
      <c r="E910" s="11"/>
      <c r="F910" s="1"/>
    </row>
    <row r="911" ht="15.75" customHeight="1">
      <c r="B911" s="1"/>
      <c r="C911" s="1"/>
      <c r="D911" s="10"/>
      <c r="E911" s="11"/>
      <c r="F911" s="1"/>
    </row>
    <row r="912" ht="15.75" customHeight="1">
      <c r="B912" s="1"/>
      <c r="C912" s="1"/>
      <c r="D912" s="10"/>
      <c r="E912" s="11"/>
      <c r="F912" s="1"/>
    </row>
    <row r="913" ht="15.75" customHeight="1">
      <c r="B913" s="1"/>
      <c r="C913" s="1"/>
      <c r="D913" s="10"/>
      <c r="E913" s="11"/>
      <c r="F913" s="1"/>
    </row>
    <row r="914" ht="15.75" customHeight="1">
      <c r="B914" s="1"/>
      <c r="C914" s="1"/>
      <c r="D914" s="10"/>
      <c r="E914" s="11"/>
      <c r="F914" s="1"/>
    </row>
    <row r="915" ht="15.75" customHeight="1">
      <c r="B915" s="1"/>
      <c r="C915" s="1"/>
      <c r="D915" s="10"/>
      <c r="E915" s="11"/>
      <c r="F915" s="1"/>
    </row>
    <row r="916" ht="15.75" customHeight="1">
      <c r="B916" s="1"/>
      <c r="C916" s="1"/>
      <c r="D916" s="10"/>
      <c r="E916" s="11"/>
      <c r="F916" s="1"/>
    </row>
    <row r="917" ht="15.75" customHeight="1">
      <c r="B917" s="1"/>
      <c r="C917" s="1"/>
      <c r="D917" s="10"/>
      <c r="E917" s="11"/>
      <c r="F917" s="1"/>
    </row>
    <row r="918" ht="15.75" customHeight="1">
      <c r="B918" s="1"/>
      <c r="C918" s="1"/>
      <c r="D918" s="10"/>
      <c r="E918" s="11"/>
      <c r="F918" s="1"/>
    </row>
    <row r="919" ht="15.75" customHeight="1">
      <c r="B919" s="1"/>
      <c r="C919" s="1"/>
      <c r="D919" s="10"/>
      <c r="E919" s="11"/>
      <c r="F919" s="1"/>
    </row>
    <row r="920" ht="15.75" customHeight="1">
      <c r="B920" s="1"/>
      <c r="C920" s="1"/>
      <c r="D920" s="10"/>
      <c r="E920" s="11"/>
      <c r="F920" s="1"/>
    </row>
    <row r="921" ht="15.75" customHeight="1">
      <c r="B921" s="1"/>
      <c r="C921" s="1"/>
      <c r="D921" s="10"/>
      <c r="E921" s="11"/>
      <c r="F921" s="1"/>
    </row>
    <row r="922" ht="15.75" customHeight="1">
      <c r="B922" s="1"/>
      <c r="C922" s="1"/>
      <c r="D922" s="10"/>
      <c r="E922" s="11"/>
      <c r="F922" s="1"/>
    </row>
    <row r="923" ht="15.75" customHeight="1">
      <c r="B923" s="1"/>
      <c r="C923" s="1"/>
      <c r="D923" s="10"/>
      <c r="E923" s="11"/>
      <c r="F923" s="1"/>
    </row>
    <row r="924" ht="15.75" customHeight="1">
      <c r="B924" s="1"/>
      <c r="C924" s="1"/>
      <c r="D924" s="10"/>
      <c r="E924" s="11"/>
      <c r="F924" s="1"/>
    </row>
    <row r="925" ht="15.75" customHeight="1">
      <c r="B925" s="1"/>
      <c r="C925" s="1"/>
      <c r="D925" s="10"/>
      <c r="E925" s="11"/>
      <c r="F925" s="1"/>
    </row>
    <row r="926" ht="15.75" customHeight="1">
      <c r="B926" s="1"/>
      <c r="C926" s="1"/>
      <c r="D926" s="10"/>
      <c r="E926" s="11"/>
      <c r="F926" s="1"/>
    </row>
    <row r="927" ht="15.75" customHeight="1">
      <c r="B927" s="1"/>
      <c r="C927" s="1"/>
      <c r="D927" s="10"/>
      <c r="E927" s="11"/>
      <c r="F927" s="1"/>
    </row>
    <row r="928" ht="15.75" customHeight="1">
      <c r="B928" s="1"/>
      <c r="C928" s="1"/>
      <c r="D928" s="10"/>
      <c r="E928" s="11"/>
      <c r="F928" s="1"/>
    </row>
    <row r="929" ht="15.75" customHeight="1">
      <c r="B929" s="1"/>
      <c r="C929" s="1"/>
      <c r="D929" s="10"/>
      <c r="E929" s="11"/>
      <c r="F929" s="1"/>
    </row>
    <row r="930" ht="15.75" customHeight="1">
      <c r="B930" s="1"/>
      <c r="C930" s="1"/>
      <c r="D930" s="10"/>
      <c r="E930" s="11"/>
      <c r="F930" s="1"/>
    </row>
    <row r="931" ht="15.75" customHeight="1">
      <c r="B931" s="1"/>
      <c r="C931" s="1"/>
      <c r="D931" s="10"/>
      <c r="E931" s="11"/>
      <c r="F931" s="1"/>
    </row>
    <row r="932" ht="15.75" customHeight="1">
      <c r="B932" s="1"/>
      <c r="C932" s="1"/>
      <c r="D932" s="10"/>
      <c r="E932" s="11"/>
      <c r="F932" s="1"/>
    </row>
    <row r="933" ht="15.75" customHeight="1">
      <c r="B933" s="1"/>
      <c r="C933" s="1"/>
      <c r="D933" s="10"/>
      <c r="E933" s="11"/>
      <c r="F933" s="1"/>
    </row>
    <row r="934" ht="15.75" customHeight="1">
      <c r="B934" s="1"/>
      <c r="C934" s="1"/>
      <c r="D934" s="10"/>
      <c r="E934" s="11"/>
      <c r="F934" s="1"/>
    </row>
    <row r="935" ht="15.75" customHeight="1">
      <c r="B935" s="1"/>
      <c r="C935" s="1"/>
      <c r="D935" s="10"/>
      <c r="E935" s="11"/>
      <c r="F935" s="1"/>
    </row>
    <row r="936" ht="15.75" customHeight="1">
      <c r="B936" s="1"/>
      <c r="C936" s="1"/>
      <c r="D936" s="10"/>
      <c r="E936" s="11"/>
      <c r="F936" s="1"/>
    </row>
    <row r="937" ht="15.75" customHeight="1">
      <c r="B937" s="1"/>
      <c r="C937" s="1"/>
      <c r="D937" s="10"/>
      <c r="E937" s="11"/>
      <c r="F937" s="1"/>
    </row>
    <row r="938" ht="15.75" customHeight="1">
      <c r="B938" s="1"/>
      <c r="C938" s="1"/>
      <c r="D938" s="10"/>
      <c r="E938" s="11"/>
      <c r="F938" s="1"/>
    </row>
    <row r="939" ht="15.75" customHeight="1">
      <c r="B939" s="1"/>
      <c r="C939" s="1"/>
      <c r="D939" s="10"/>
      <c r="E939" s="11"/>
      <c r="F939" s="1"/>
    </row>
    <row r="940" ht="15.75" customHeight="1">
      <c r="B940" s="1"/>
      <c r="C940" s="1"/>
      <c r="D940" s="10"/>
      <c r="E940" s="11"/>
      <c r="F940" s="1"/>
    </row>
    <row r="941" ht="15.75" customHeight="1">
      <c r="B941" s="1"/>
      <c r="C941" s="1"/>
      <c r="D941" s="10"/>
      <c r="E941" s="11"/>
      <c r="F941" s="1"/>
    </row>
    <row r="942" ht="15.75" customHeight="1">
      <c r="B942" s="1"/>
      <c r="C942" s="1"/>
      <c r="D942" s="10"/>
      <c r="E942" s="11"/>
      <c r="F942" s="1"/>
    </row>
    <row r="943" ht="15.75" customHeight="1">
      <c r="B943" s="1"/>
      <c r="C943" s="1"/>
      <c r="D943" s="10"/>
      <c r="E943" s="11"/>
      <c r="F943" s="1"/>
    </row>
    <row r="944" ht="15.75" customHeight="1">
      <c r="B944" s="1"/>
      <c r="C944" s="1"/>
      <c r="D944" s="10"/>
      <c r="E944" s="11"/>
      <c r="F944" s="1"/>
    </row>
    <row r="945" ht="15.75" customHeight="1">
      <c r="B945" s="1"/>
      <c r="C945" s="1"/>
      <c r="D945" s="10"/>
      <c r="E945" s="11"/>
      <c r="F945" s="1"/>
    </row>
    <row r="946" ht="15.75" customHeight="1">
      <c r="B946" s="1"/>
      <c r="C946" s="1"/>
      <c r="D946" s="10"/>
      <c r="E946" s="11"/>
      <c r="F946" s="1"/>
    </row>
    <row r="947" ht="15.75" customHeight="1">
      <c r="B947" s="1"/>
      <c r="C947" s="1"/>
      <c r="D947" s="10"/>
      <c r="E947" s="11"/>
      <c r="F947" s="1"/>
    </row>
    <row r="948" ht="15.75" customHeight="1">
      <c r="B948" s="1"/>
      <c r="C948" s="1"/>
      <c r="D948" s="10"/>
      <c r="E948" s="11"/>
      <c r="F948" s="1"/>
    </row>
    <row r="949" ht="15.75" customHeight="1">
      <c r="B949" s="1"/>
      <c r="C949" s="1"/>
      <c r="D949" s="10"/>
      <c r="E949" s="11"/>
      <c r="F949" s="1"/>
    </row>
    <row r="950" ht="15.75" customHeight="1">
      <c r="B950" s="1"/>
      <c r="C950" s="1"/>
      <c r="D950" s="10"/>
      <c r="E950" s="11"/>
      <c r="F950" s="1"/>
    </row>
    <row r="951" ht="15.75" customHeight="1">
      <c r="B951" s="1"/>
      <c r="C951" s="1"/>
      <c r="D951" s="10"/>
      <c r="E951" s="11"/>
      <c r="F951" s="1"/>
    </row>
    <row r="952" ht="15.75" customHeight="1">
      <c r="B952" s="1"/>
      <c r="C952" s="1"/>
      <c r="D952" s="10"/>
      <c r="E952" s="11"/>
      <c r="F952" s="1"/>
    </row>
    <row r="953" ht="15.75" customHeight="1">
      <c r="B953" s="1"/>
      <c r="C953" s="1"/>
      <c r="D953" s="10"/>
      <c r="E953" s="11"/>
      <c r="F953" s="1"/>
    </row>
    <row r="954" ht="15.75" customHeight="1">
      <c r="B954" s="1"/>
      <c r="C954" s="1"/>
      <c r="D954" s="10"/>
      <c r="E954" s="11"/>
      <c r="F954" s="1"/>
    </row>
    <row r="955" ht="15.75" customHeight="1">
      <c r="B955" s="1"/>
      <c r="C955" s="1"/>
      <c r="D955" s="10"/>
      <c r="E955" s="11"/>
      <c r="F955" s="1"/>
    </row>
    <row r="956" ht="15.75" customHeight="1">
      <c r="B956" s="1"/>
      <c r="C956" s="1"/>
      <c r="D956" s="10"/>
      <c r="E956" s="11"/>
      <c r="F956" s="1"/>
    </row>
    <row r="957" ht="15.75" customHeight="1">
      <c r="B957" s="1"/>
      <c r="C957" s="1"/>
      <c r="D957" s="10"/>
      <c r="E957" s="11"/>
      <c r="F957" s="1"/>
    </row>
    <row r="958" ht="15.75" customHeight="1">
      <c r="B958" s="1"/>
      <c r="C958" s="1"/>
      <c r="D958" s="10"/>
      <c r="E958" s="11"/>
      <c r="F958" s="1"/>
    </row>
    <row r="959" ht="15.75" customHeight="1">
      <c r="B959" s="1"/>
      <c r="C959" s="1"/>
      <c r="D959" s="10"/>
      <c r="E959" s="11"/>
      <c r="F959" s="1"/>
    </row>
    <row r="960" ht="15.75" customHeight="1">
      <c r="B960" s="1"/>
      <c r="C960" s="1"/>
      <c r="D960" s="10"/>
      <c r="E960" s="11"/>
      <c r="F960" s="1"/>
    </row>
    <row r="961" ht="15.75" customHeight="1">
      <c r="B961" s="1"/>
      <c r="C961" s="1"/>
      <c r="D961" s="10"/>
      <c r="E961" s="11"/>
      <c r="F961" s="1"/>
    </row>
    <row r="962" ht="15.75" customHeight="1">
      <c r="B962" s="1"/>
      <c r="C962" s="1"/>
      <c r="D962" s="10"/>
      <c r="E962" s="11"/>
      <c r="F962" s="1"/>
    </row>
    <row r="963" ht="15.75" customHeight="1">
      <c r="B963" s="1"/>
      <c r="C963" s="1"/>
      <c r="D963" s="10"/>
      <c r="E963" s="11"/>
      <c r="F963" s="1"/>
    </row>
    <row r="964" ht="15.75" customHeight="1">
      <c r="B964" s="1"/>
      <c r="C964" s="1"/>
      <c r="D964" s="10"/>
      <c r="E964" s="11"/>
      <c r="F964" s="1"/>
    </row>
    <row r="965" ht="15.75" customHeight="1">
      <c r="B965" s="1"/>
      <c r="C965" s="1"/>
      <c r="D965" s="10"/>
      <c r="E965" s="11"/>
      <c r="F965" s="1"/>
    </row>
    <row r="966" ht="15.75" customHeight="1">
      <c r="B966" s="1"/>
      <c r="C966" s="1"/>
      <c r="D966" s="10"/>
      <c r="E966" s="11"/>
      <c r="F966" s="1"/>
    </row>
    <row r="967" ht="15.75" customHeight="1">
      <c r="B967" s="1"/>
      <c r="C967" s="1"/>
      <c r="D967" s="10"/>
      <c r="E967" s="11"/>
      <c r="F967" s="1"/>
    </row>
    <row r="968" ht="15.75" customHeight="1">
      <c r="B968" s="1"/>
      <c r="C968" s="1"/>
      <c r="D968" s="10"/>
      <c r="E968" s="11"/>
      <c r="F968" s="1"/>
    </row>
    <row r="969" ht="15.75" customHeight="1">
      <c r="B969" s="1"/>
      <c r="C969" s="1"/>
      <c r="D969" s="10"/>
      <c r="E969" s="11"/>
      <c r="F969" s="1"/>
    </row>
    <row r="970" ht="15.75" customHeight="1">
      <c r="B970" s="1"/>
      <c r="C970" s="1"/>
      <c r="D970" s="10"/>
      <c r="E970" s="11"/>
      <c r="F970" s="1"/>
    </row>
    <row r="971" ht="15.75" customHeight="1">
      <c r="B971" s="1"/>
      <c r="C971" s="1"/>
      <c r="D971" s="10"/>
      <c r="E971" s="11"/>
      <c r="F971" s="1"/>
    </row>
    <row r="972" ht="15.75" customHeight="1">
      <c r="B972" s="1"/>
      <c r="C972" s="1"/>
      <c r="D972" s="10"/>
      <c r="E972" s="11"/>
      <c r="F972" s="1"/>
    </row>
    <row r="973" ht="15.75" customHeight="1">
      <c r="B973" s="1"/>
      <c r="C973" s="1"/>
      <c r="D973" s="10"/>
      <c r="E973" s="11"/>
      <c r="F973" s="1"/>
    </row>
    <row r="974" ht="15.75" customHeight="1">
      <c r="B974" s="1"/>
      <c r="C974" s="1"/>
      <c r="D974" s="10"/>
      <c r="E974" s="11"/>
      <c r="F974" s="1"/>
    </row>
    <row r="975" ht="15.75" customHeight="1">
      <c r="B975" s="1"/>
      <c r="C975" s="1"/>
      <c r="D975" s="10"/>
      <c r="E975" s="11"/>
      <c r="F975" s="1"/>
    </row>
    <row r="976" ht="15.75" customHeight="1">
      <c r="B976" s="1"/>
      <c r="C976" s="1"/>
      <c r="D976" s="10"/>
      <c r="E976" s="11"/>
      <c r="F976" s="1"/>
    </row>
    <row r="977" ht="15.75" customHeight="1">
      <c r="B977" s="1"/>
      <c r="C977" s="1"/>
      <c r="D977" s="10"/>
      <c r="E977" s="11"/>
      <c r="F977" s="1"/>
    </row>
    <row r="978" ht="15.75" customHeight="1">
      <c r="B978" s="1"/>
      <c r="C978" s="1"/>
      <c r="D978" s="10"/>
      <c r="E978" s="11"/>
      <c r="F978" s="1"/>
    </row>
    <row r="979" ht="15.75" customHeight="1">
      <c r="B979" s="1"/>
      <c r="C979" s="1"/>
      <c r="D979" s="10"/>
      <c r="E979" s="11"/>
      <c r="F979" s="1"/>
    </row>
    <row r="980" ht="15.75" customHeight="1">
      <c r="B980" s="1"/>
      <c r="C980" s="1"/>
      <c r="D980" s="10"/>
      <c r="E980" s="11"/>
      <c r="F980" s="1"/>
    </row>
    <row r="981" ht="15.75" customHeight="1">
      <c r="B981" s="1"/>
      <c r="C981" s="1"/>
      <c r="D981" s="10"/>
      <c r="E981" s="11"/>
      <c r="F981" s="1"/>
    </row>
    <row r="982" ht="15.75" customHeight="1">
      <c r="B982" s="1"/>
      <c r="C982" s="1"/>
      <c r="D982" s="10"/>
      <c r="E982" s="11"/>
      <c r="F982" s="1"/>
    </row>
    <row r="983" ht="15.75" customHeight="1">
      <c r="B983" s="1"/>
      <c r="C983" s="1"/>
      <c r="D983" s="10"/>
      <c r="E983" s="11"/>
      <c r="F983" s="1"/>
    </row>
    <row r="984" ht="15.75" customHeight="1">
      <c r="B984" s="1"/>
      <c r="C984" s="1"/>
      <c r="D984" s="10"/>
      <c r="E984" s="11"/>
      <c r="F984" s="1"/>
    </row>
    <row r="985" ht="15.75" customHeight="1">
      <c r="B985" s="1"/>
      <c r="C985" s="1"/>
      <c r="D985" s="10"/>
      <c r="E985" s="11"/>
      <c r="F985" s="1"/>
    </row>
    <row r="986" ht="15.75" customHeight="1">
      <c r="B986" s="1"/>
      <c r="C986" s="1"/>
      <c r="D986" s="10"/>
      <c r="E986" s="11"/>
      <c r="F986" s="1"/>
    </row>
    <row r="987" ht="15.75" customHeight="1">
      <c r="B987" s="1"/>
      <c r="C987" s="1"/>
      <c r="D987" s="10"/>
      <c r="E987" s="11"/>
      <c r="F987" s="1"/>
    </row>
    <row r="988" ht="15.75" customHeight="1">
      <c r="B988" s="1"/>
      <c r="C988" s="1"/>
      <c r="D988" s="10"/>
      <c r="E988" s="11"/>
      <c r="F988" s="1"/>
    </row>
    <row r="989" ht="15.75" customHeight="1">
      <c r="B989" s="1"/>
      <c r="C989" s="1"/>
      <c r="D989" s="10"/>
      <c r="E989" s="11"/>
      <c r="F989" s="1"/>
    </row>
    <row r="990" ht="15.75" customHeight="1">
      <c r="B990" s="1"/>
      <c r="C990" s="1"/>
      <c r="D990" s="10"/>
      <c r="E990" s="11"/>
      <c r="F990" s="1"/>
    </row>
    <row r="991" ht="15.75" customHeight="1">
      <c r="B991" s="1"/>
      <c r="C991" s="1"/>
      <c r="D991" s="10"/>
      <c r="E991" s="11"/>
      <c r="F991" s="1"/>
    </row>
    <row r="992" ht="15.75" customHeight="1">
      <c r="B992" s="1"/>
      <c r="C992" s="1"/>
      <c r="D992" s="10"/>
      <c r="E992" s="11"/>
      <c r="F992" s="1"/>
    </row>
    <row r="993" ht="15.75" customHeight="1">
      <c r="B993" s="1"/>
      <c r="C993" s="1"/>
      <c r="D993" s="10"/>
      <c r="E993" s="11"/>
      <c r="F993" s="1"/>
    </row>
    <row r="994" ht="15.75" customHeight="1">
      <c r="B994" s="1"/>
      <c r="C994" s="1"/>
      <c r="D994" s="10"/>
      <c r="E994" s="11"/>
      <c r="F994" s="1"/>
    </row>
    <row r="995" ht="15.75" customHeight="1">
      <c r="B995" s="1"/>
      <c r="C995" s="1"/>
      <c r="D995" s="10"/>
      <c r="E995" s="11"/>
      <c r="F995" s="1"/>
    </row>
  </sheetData>
  <mergeCells count="2">
    <mergeCell ref="A1:E6"/>
    <mergeCell ref="A7:E7"/>
  </mergeCells>
  <printOptions/>
  <pageMargins bottom="0.75" footer="0.0" header="0.0" left="0.7" right="0.7" top="0.75"/>
  <pageSetup paperSize="9" scale="77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13.86"/>
    <col customWidth="1" min="3" max="3" width="10.71"/>
    <col customWidth="1" min="4" max="4" width="27.57"/>
    <col customWidth="1" min="5" max="5" width="14.71"/>
    <col customWidth="1" min="6" max="26" width="10.71"/>
  </cols>
  <sheetData>
    <row r="1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 t="s">
        <v>34</v>
      </c>
    </row>
    <row r="9">
      <c r="A9" s="15"/>
      <c r="B9" s="15"/>
      <c r="C9" s="15"/>
      <c r="D9" s="15"/>
      <c r="E9" s="15"/>
      <c r="F9" s="15"/>
    </row>
    <row r="10">
      <c r="A10" s="15"/>
      <c r="B10" s="15"/>
      <c r="C10" s="15"/>
      <c r="D10" s="15"/>
      <c r="E10" s="15"/>
      <c r="F10" s="15"/>
    </row>
    <row r="11">
      <c r="A11" s="15"/>
      <c r="B11" s="15"/>
      <c r="C11" s="15"/>
      <c r="D11" s="15"/>
      <c r="E11" s="15"/>
      <c r="F11" s="15"/>
    </row>
    <row r="12">
      <c r="A12" s="15"/>
      <c r="B12" s="15"/>
      <c r="C12" s="15"/>
      <c r="D12" s="15"/>
      <c r="E12" s="15"/>
      <c r="F12" s="15"/>
    </row>
    <row r="13">
      <c r="A13" s="15"/>
      <c r="B13" s="15"/>
      <c r="C13" s="15"/>
      <c r="D13" s="15"/>
      <c r="E13" s="15"/>
      <c r="F13" s="15"/>
    </row>
    <row r="14">
      <c r="D14" s="10"/>
    </row>
    <row r="15">
      <c r="A15" s="1" t="s">
        <v>35</v>
      </c>
    </row>
    <row r="16">
      <c r="A16" s="1"/>
      <c r="B16" s="1"/>
      <c r="C16" s="1"/>
      <c r="D16" s="11"/>
      <c r="E16" s="1"/>
      <c r="F16" s="9"/>
    </row>
    <row r="17">
      <c r="A17" s="1" t="s">
        <v>36</v>
      </c>
    </row>
    <row r="18">
      <c r="A18" s="1"/>
      <c r="B18" s="1"/>
      <c r="C18" s="1"/>
      <c r="D18" s="11"/>
      <c r="E18" s="1"/>
      <c r="F18" s="9"/>
    </row>
    <row r="19">
      <c r="A19" s="1" t="s">
        <v>37</v>
      </c>
    </row>
    <row r="20">
      <c r="A20" s="1"/>
      <c r="B20" s="1"/>
      <c r="C20" s="1"/>
      <c r="D20" s="11"/>
      <c r="E20" s="1"/>
      <c r="F20" s="9"/>
    </row>
    <row r="21" ht="15.75" customHeight="1">
      <c r="A21" s="1" t="s">
        <v>38</v>
      </c>
    </row>
    <row r="22" ht="15.75" customHeight="1">
      <c r="A22" s="1"/>
      <c r="B22" s="1"/>
      <c r="C22" s="1"/>
      <c r="D22" s="11"/>
      <c r="E22" s="1"/>
    </row>
    <row r="23" ht="15.75" customHeight="1">
      <c r="A23" s="1"/>
      <c r="B23" s="1"/>
      <c r="C23" s="1"/>
      <c r="D23" s="11"/>
      <c r="E23" s="1"/>
    </row>
    <row r="24" ht="15.75" customHeight="1">
      <c r="D24" s="10"/>
    </row>
    <row r="25" ht="15.75" customHeight="1">
      <c r="D25" s="10"/>
    </row>
    <row r="26" ht="15.75" customHeight="1">
      <c r="D26" s="10"/>
    </row>
    <row r="27" ht="15.75" customHeight="1">
      <c r="D27" s="10"/>
    </row>
    <row r="28" ht="15.75" customHeight="1">
      <c r="D28" s="10"/>
    </row>
    <row r="29" ht="15.75" customHeight="1">
      <c r="D29" s="10"/>
    </row>
    <row r="30" ht="15.75" customHeight="1">
      <c r="D30" s="10"/>
    </row>
    <row r="31" ht="15.75" customHeight="1">
      <c r="D31" s="10"/>
    </row>
    <row r="32" ht="15.75" customHeight="1">
      <c r="D32" s="10"/>
    </row>
    <row r="33" ht="15.75" customHeight="1">
      <c r="D33" s="10"/>
    </row>
    <row r="34" ht="15.75" customHeight="1">
      <c r="D34" s="10"/>
    </row>
    <row r="35" ht="15.75" customHeight="1">
      <c r="D35" s="10"/>
    </row>
    <row r="36" ht="15.75" customHeight="1">
      <c r="D36" s="10"/>
    </row>
    <row r="37" ht="15.75" customHeight="1">
      <c r="D37" s="10"/>
    </row>
    <row r="38" ht="15.75" customHeight="1">
      <c r="A38" s="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>
      <c r="A44" s="16" t="s">
        <v>39</v>
      </c>
      <c r="B44" s="17"/>
      <c r="C44" s="17"/>
      <c r="D44" s="17"/>
      <c r="E44" s="18"/>
    </row>
    <row r="45" ht="15.75" customHeight="1">
      <c r="A45" s="19" t="s">
        <v>40</v>
      </c>
      <c r="B45" s="20" t="s">
        <v>41</v>
      </c>
      <c r="C45" s="20" t="s">
        <v>42</v>
      </c>
      <c r="D45" s="21" t="s">
        <v>43</v>
      </c>
      <c r="E45" s="21" t="s">
        <v>5</v>
      </c>
    </row>
    <row r="46" ht="15.75" customHeight="1">
      <c r="A46" s="22" t="s">
        <v>28</v>
      </c>
      <c r="B46" s="23">
        <v>3.5</v>
      </c>
      <c r="C46" s="23" t="s">
        <v>7</v>
      </c>
      <c r="D46" s="24">
        <v>30.85</v>
      </c>
      <c r="E46" s="25">
        <f t="shared" ref="E46:E95" si="1">B46*D46</f>
        <v>107.975</v>
      </c>
    </row>
    <row r="47" ht="15.75" customHeight="1">
      <c r="A47" s="22" t="s">
        <v>44</v>
      </c>
      <c r="B47" s="23">
        <v>36.0</v>
      </c>
      <c r="C47" s="23" t="s">
        <v>11</v>
      </c>
      <c r="D47" s="24">
        <v>2.52</v>
      </c>
      <c r="E47" s="25">
        <f t="shared" si="1"/>
        <v>90.72</v>
      </c>
    </row>
    <row r="48" ht="15.75" customHeight="1">
      <c r="A48" s="22" t="s">
        <v>45</v>
      </c>
      <c r="B48" s="23">
        <v>5.0</v>
      </c>
      <c r="C48" s="23" t="s">
        <v>16</v>
      </c>
      <c r="D48" s="24">
        <v>56.55</v>
      </c>
      <c r="E48" s="25">
        <f t="shared" si="1"/>
        <v>282.75</v>
      </c>
    </row>
    <row r="49" ht="15.75" customHeight="1">
      <c r="A49" s="22" t="s">
        <v>46</v>
      </c>
      <c r="B49" s="23">
        <v>0.2</v>
      </c>
      <c r="C49" s="23" t="s">
        <v>16</v>
      </c>
      <c r="D49" s="24">
        <v>144.0</v>
      </c>
      <c r="E49" s="25">
        <f t="shared" si="1"/>
        <v>28.8</v>
      </c>
    </row>
    <row r="50" ht="15.75" customHeight="1">
      <c r="A50" s="22" t="s">
        <v>47</v>
      </c>
      <c r="B50" s="23">
        <v>0.25</v>
      </c>
      <c r="C50" s="23" t="s">
        <v>16</v>
      </c>
      <c r="D50" s="24">
        <v>1280.0</v>
      </c>
      <c r="E50" s="25">
        <f t="shared" si="1"/>
        <v>320</v>
      </c>
    </row>
    <row r="51" ht="15.75" customHeight="1">
      <c r="A51" s="22" t="s">
        <v>48</v>
      </c>
      <c r="B51" s="23">
        <v>5.0</v>
      </c>
      <c r="C51" s="23" t="s">
        <v>11</v>
      </c>
      <c r="D51" s="24">
        <v>6.22</v>
      </c>
      <c r="E51" s="25">
        <f t="shared" si="1"/>
        <v>31.1</v>
      </c>
    </row>
    <row r="52" ht="15.75" customHeight="1">
      <c r="A52" s="22" t="s">
        <v>49</v>
      </c>
      <c r="B52" s="23">
        <v>0.3</v>
      </c>
      <c r="C52" s="23" t="s">
        <v>7</v>
      </c>
      <c r="D52" s="24">
        <v>22000.0</v>
      </c>
      <c r="E52" s="25">
        <f t="shared" si="1"/>
        <v>6600</v>
      </c>
    </row>
    <row r="53" ht="15.75" customHeight="1">
      <c r="A53" s="22" t="s">
        <v>50</v>
      </c>
      <c r="B53" s="23">
        <v>0.5</v>
      </c>
      <c r="C53" s="23" t="s">
        <v>16</v>
      </c>
      <c r="D53" s="24">
        <v>56.46</v>
      </c>
      <c r="E53" s="25">
        <f t="shared" si="1"/>
        <v>28.23</v>
      </c>
    </row>
    <row r="54" ht="15.75" customHeight="1">
      <c r="A54" s="22" t="s">
        <v>51</v>
      </c>
      <c r="B54" s="23">
        <v>9.0</v>
      </c>
      <c r="C54" s="23" t="s">
        <v>16</v>
      </c>
      <c r="D54" s="24">
        <v>50.83</v>
      </c>
      <c r="E54" s="25">
        <f t="shared" si="1"/>
        <v>457.47</v>
      </c>
    </row>
    <row r="55" ht="15.75" customHeight="1">
      <c r="A55" s="22" t="s">
        <v>52</v>
      </c>
      <c r="B55" s="23">
        <v>0.2</v>
      </c>
      <c r="C55" s="23" t="s">
        <v>7</v>
      </c>
      <c r="D55" s="24">
        <v>51.75</v>
      </c>
      <c r="E55" s="25">
        <f t="shared" si="1"/>
        <v>10.35</v>
      </c>
    </row>
    <row r="56" ht="15.75" customHeight="1">
      <c r="A56" s="22" t="s">
        <v>24</v>
      </c>
      <c r="B56" s="23">
        <v>0.015</v>
      </c>
      <c r="C56" s="23" t="s">
        <v>7</v>
      </c>
      <c r="D56" s="24">
        <v>68.0</v>
      </c>
      <c r="E56" s="25">
        <f t="shared" si="1"/>
        <v>1.02</v>
      </c>
    </row>
    <row r="57" ht="15.75" customHeight="1">
      <c r="A57" s="22" t="s">
        <v>53</v>
      </c>
      <c r="B57" s="23">
        <v>1.0</v>
      </c>
      <c r="C57" s="23" t="s">
        <v>7</v>
      </c>
      <c r="D57" s="24">
        <v>28.0</v>
      </c>
      <c r="E57" s="25">
        <f t="shared" si="1"/>
        <v>28</v>
      </c>
    </row>
    <row r="58" ht="15.75" customHeight="1">
      <c r="A58" s="22" t="s">
        <v>54</v>
      </c>
      <c r="B58" s="23">
        <v>0.35</v>
      </c>
      <c r="C58" s="23" t="s">
        <v>7</v>
      </c>
      <c r="D58" s="24">
        <v>90.0</v>
      </c>
      <c r="E58" s="25">
        <f t="shared" si="1"/>
        <v>31.5</v>
      </c>
    </row>
    <row r="59" ht="15.75" customHeight="1">
      <c r="A59" s="22" t="s">
        <v>55</v>
      </c>
      <c r="B59" s="23">
        <v>0.2</v>
      </c>
      <c r="C59" s="23" t="s">
        <v>7</v>
      </c>
      <c r="D59" s="24">
        <v>81.0</v>
      </c>
      <c r="E59" s="25">
        <f t="shared" si="1"/>
        <v>16.2</v>
      </c>
    </row>
    <row r="60" ht="15.75" customHeight="1">
      <c r="A60" s="22" t="s">
        <v>56</v>
      </c>
      <c r="B60" s="23">
        <v>1.5</v>
      </c>
      <c r="C60" s="23" t="s">
        <v>7</v>
      </c>
      <c r="D60" s="24">
        <v>40.25</v>
      </c>
      <c r="E60" s="25">
        <f t="shared" si="1"/>
        <v>60.375</v>
      </c>
    </row>
    <row r="61" ht="15.75" customHeight="1">
      <c r="A61" s="22" t="s">
        <v>57</v>
      </c>
      <c r="B61" s="23">
        <v>2.0</v>
      </c>
      <c r="C61" s="23" t="s">
        <v>16</v>
      </c>
      <c r="D61" s="24">
        <v>150.0</v>
      </c>
      <c r="E61" s="25">
        <f t="shared" si="1"/>
        <v>300</v>
      </c>
    </row>
    <row r="62" ht="15.75" customHeight="1">
      <c r="A62" s="22" t="s">
        <v>58</v>
      </c>
      <c r="B62" s="23">
        <v>0.1</v>
      </c>
      <c r="C62" s="23" t="s">
        <v>7</v>
      </c>
      <c r="D62" s="24">
        <v>155.0</v>
      </c>
      <c r="E62" s="25">
        <f t="shared" si="1"/>
        <v>15.5</v>
      </c>
    </row>
    <row r="63" ht="15.75" customHeight="1">
      <c r="A63" s="22" t="s">
        <v>59</v>
      </c>
      <c r="B63" s="23">
        <v>1.5</v>
      </c>
      <c r="C63" s="23" t="s">
        <v>7</v>
      </c>
      <c r="D63" s="24">
        <v>260.0</v>
      </c>
      <c r="E63" s="25">
        <f t="shared" si="1"/>
        <v>390</v>
      </c>
    </row>
    <row r="64" ht="15.75" customHeight="1">
      <c r="A64" s="22" t="s">
        <v>60</v>
      </c>
      <c r="B64" s="23">
        <v>1.0</v>
      </c>
      <c r="C64" s="23" t="s">
        <v>7</v>
      </c>
      <c r="D64" s="24">
        <v>49.0</v>
      </c>
      <c r="E64" s="25">
        <f t="shared" si="1"/>
        <v>49</v>
      </c>
    </row>
    <row r="65" ht="15.75" customHeight="1">
      <c r="A65" s="22" t="s">
        <v>61</v>
      </c>
      <c r="B65" s="23">
        <v>0.03</v>
      </c>
      <c r="C65" s="23" t="s">
        <v>7</v>
      </c>
      <c r="D65" s="24">
        <v>207.0</v>
      </c>
      <c r="E65" s="25">
        <f t="shared" si="1"/>
        <v>6.21</v>
      </c>
    </row>
    <row r="66" ht="15.75" customHeight="1">
      <c r="A66" s="22" t="s">
        <v>62</v>
      </c>
      <c r="B66" s="23">
        <v>0.2</v>
      </c>
      <c r="C66" s="23" t="s">
        <v>7</v>
      </c>
      <c r="D66" s="24">
        <v>28.0</v>
      </c>
      <c r="E66" s="25">
        <f t="shared" si="1"/>
        <v>5.6</v>
      </c>
    </row>
    <row r="67" ht="15.75" customHeight="1">
      <c r="A67" s="22" t="s">
        <v>63</v>
      </c>
      <c r="B67" s="23">
        <v>1.0</v>
      </c>
      <c r="C67" s="23" t="s">
        <v>7</v>
      </c>
      <c r="D67" s="24">
        <v>11.89</v>
      </c>
      <c r="E67" s="25">
        <f t="shared" si="1"/>
        <v>11.89</v>
      </c>
    </row>
    <row r="68" ht="15.75" customHeight="1">
      <c r="A68" s="22" t="s">
        <v>64</v>
      </c>
      <c r="B68" s="23">
        <v>0.1</v>
      </c>
      <c r="C68" s="23" t="s">
        <v>7</v>
      </c>
      <c r="D68" s="24">
        <v>18.0</v>
      </c>
      <c r="E68" s="25">
        <f t="shared" si="1"/>
        <v>1.8</v>
      </c>
    </row>
    <row r="69" ht="15.75" customHeight="1">
      <c r="A69" s="22" t="s">
        <v>65</v>
      </c>
      <c r="B69" s="23">
        <v>5.0</v>
      </c>
      <c r="C69" s="23" t="s">
        <v>7</v>
      </c>
      <c r="D69" s="24">
        <v>38.0</v>
      </c>
      <c r="E69" s="25">
        <f t="shared" si="1"/>
        <v>190</v>
      </c>
    </row>
    <row r="70" ht="15.75" customHeight="1">
      <c r="A70" s="22" t="s">
        <v>66</v>
      </c>
      <c r="B70" s="23">
        <v>1.25</v>
      </c>
      <c r="C70" s="23" t="s">
        <v>7</v>
      </c>
      <c r="D70" s="24">
        <v>35.0</v>
      </c>
      <c r="E70" s="25">
        <f t="shared" si="1"/>
        <v>43.75</v>
      </c>
    </row>
    <row r="71" ht="15.75" customHeight="1">
      <c r="A71" s="22" t="s">
        <v>67</v>
      </c>
      <c r="B71" s="23">
        <v>2.0</v>
      </c>
      <c r="C71" s="23" t="s">
        <v>7</v>
      </c>
      <c r="D71" s="24">
        <v>90.0</v>
      </c>
      <c r="E71" s="25">
        <f t="shared" si="1"/>
        <v>180</v>
      </c>
    </row>
    <row r="72" ht="15.75" customHeight="1">
      <c r="A72" s="22" t="s">
        <v>68</v>
      </c>
      <c r="B72" s="23">
        <v>1.0</v>
      </c>
      <c r="C72" s="23" t="s">
        <v>7</v>
      </c>
      <c r="D72" s="24">
        <v>19.0</v>
      </c>
      <c r="E72" s="25">
        <f t="shared" si="1"/>
        <v>19</v>
      </c>
    </row>
    <row r="73" ht="15.75" customHeight="1">
      <c r="A73" s="22" t="s">
        <v>69</v>
      </c>
      <c r="B73" s="23">
        <v>0.35</v>
      </c>
      <c r="C73" s="23" t="s">
        <v>7</v>
      </c>
      <c r="D73" s="24">
        <v>78.0</v>
      </c>
      <c r="E73" s="25">
        <f t="shared" si="1"/>
        <v>27.3</v>
      </c>
    </row>
    <row r="74" ht="15.75" customHeight="1">
      <c r="A74" s="22" t="s">
        <v>70</v>
      </c>
      <c r="B74" s="23">
        <v>2.0</v>
      </c>
      <c r="C74" s="23" t="s">
        <v>7</v>
      </c>
      <c r="D74" s="24">
        <v>60.0</v>
      </c>
      <c r="E74" s="25">
        <f t="shared" si="1"/>
        <v>120</v>
      </c>
    </row>
    <row r="75" ht="15.75" customHeight="1">
      <c r="A75" s="22" t="s">
        <v>71</v>
      </c>
      <c r="B75" s="23">
        <v>2.0</v>
      </c>
      <c r="C75" s="23" t="s">
        <v>7</v>
      </c>
      <c r="D75" s="24">
        <v>28.0</v>
      </c>
      <c r="E75" s="25">
        <f t="shared" si="1"/>
        <v>56</v>
      </c>
    </row>
    <row r="76" ht="15.75" customHeight="1">
      <c r="A76" s="22" t="s">
        <v>72</v>
      </c>
      <c r="B76" s="23">
        <v>10.0</v>
      </c>
      <c r="C76" s="23" t="s">
        <v>73</v>
      </c>
      <c r="D76" s="24">
        <v>35.0</v>
      </c>
      <c r="E76" s="25">
        <f t="shared" si="1"/>
        <v>350</v>
      </c>
    </row>
    <row r="77" ht="15.75" customHeight="1">
      <c r="A77" s="22" t="s">
        <v>27</v>
      </c>
      <c r="B77" s="23">
        <v>1.0</v>
      </c>
      <c r="C77" s="23" t="s">
        <v>7</v>
      </c>
      <c r="D77" s="24">
        <v>30.0</v>
      </c>
      <c r="E77" s="25">
        <f t="shared" si="1"/>
        <v>30</v>
      </c>
    </row>
    <row r="78" ht="15.75" customHeight="1">
      <c r="A78" s="22" t="s">
        <v>74</v>
      </c>
      <c r="B78" s="23">
        <v>0.005</v>
      </c>
      <c r="C78" s="23" t="s">
        <v>7</v>
      </c>
      <c r="D78" s="24">
        <v>120.0</v>
      </c>
      <c r="E78" s="25">
        <f t="shared" si="1"/>
        <v>0.6</v>
      </c>
    </row>
    <row r="79" ht="15.75" customHeight="1">
      <c r="A79" s="22" t="s">
        <v>18</v>
      </c>
      <c r="B79" s="23">
        <v>0.1</v>
      </c>
      <c r="C79" s="23" t="s">
        <v>7</v>
      </c>
      <c r="D79" s="24">
        <v>28.0</v>
      </c>
      <c r="E79" s="25">
        <f t="shared" si="1"/>
        <v>2.8</v>
      </c>
    </row>
    <row r="80" ht="15.75" customHeight="1">
      <c r="A80" s="22" t="s">
        <v>75</v>
      </c>
      <c r="B80" s="23">
        <v>1.5</v>
      </c>
      <c r="C80" s="23" t="s">
        <v>7</v>
      </c>
      <c r="D80" s="24">
        <v>30.0</v>
      </c>
      <c r="E80" s="25">
        <f t="shared" si="1"/>
        <v>45</v>
      </c>
    </row>
    <row r="81" ht="15.75" customHeight="1">
      <c r="A81" s="22" t="s">
        <v>76</v>
      </c>
      <c r="B81" s="23">
        <v>0.2</v>
      </c>
      <c r="C81" s="23" t="s">
        <v>7</v>
      </c>
      <c r="D81" s="24">
        <v>35.0</v>
      </c>
      <c r="E81" s="25">
        <f t="shared" si="1"/>
        <v>7</v>
      </c>
    </row>
    <row r="82" ht="15.75" customHeight="1">
      <c r="A82" s="22" t="s">
        <v>77</v>
      </c>
      <c r="B82" s="23">
        <v>0.05</v>
      </c>
      <c r="C82" s="23" t="s">
        <v>7</v>
      </c>
      <c r="D82" s="24">
        <v>79.0</v>
      </c>
      <c r="E82" s="25">
        <f t="shared" si="1"/>
        <v>3.95</v>
      </c>
    </row>
    <row r="83" ht="15.75" customHeight="1">
      <c r="A83" s="22" t="s">
        <v>78</v>
      </c>
      <c r="B83" s="23">
        <v>4.0</v>
      </c>
      <c r="C83" s="23" t="s">
        <v>7</v>
      </c>
      <c r="D83" s="24">
        <v>18.0</v>
      </c>
      <c r="E83" s="25">
        <f t="shared" si="1"/>
        <v>72</v>
      </c>
    </row>
    <row r="84" ht="15.75" customHeight="1">
      <c r="A84" s="22" t="s">
        <v>79</v>
      </c>
      <c r="B84" s="23">
        <v>2.0</v>
      </c>
      <c r="C84" s="23" t="s">
        <v>7</v>
      </c>
      <c r="D84" s="24">
        <v>30.0</v>
      </c>
      <c r="E84" s="25">
        <f t="shared" si="1"/>
        <v>60</v>
      </c>
    </row>
    <row r="85" ht="15.75" customHeight="1">
      <c r="A85" s="22" t="s">
        <v>80</v>
      </c>
      <c r="B85" s="23">
        <v>0.6</v>
      </c>
      <c r="C85" s="23" t="s">
        <v>7</v>
      </c>
      <c r="D85" s="24">
        <v>47.0</v>
      </c>
      <c r="E85" s="25">
        <f t="shared" si="1"/>
        <v>28.2</v>
      </c>
    </row>
    <row r="86" ht="15.75" customHeight="1">
      <c r="A86" s="22" t="s">
        <v>81</v>
      </c>
      <c r="B86" s="23">
        <v>1.5</v>
      </c>
      <c r="C86" s="23" t="s">
        <v>7</v>
      </c>
      <c r="D86" s="24">
        <v>288.0</v>
      </c>
      <c r="E86" s="25">
        <f t="shared" si="1"/>
        <v>432</v>
      </c>
    </row>
    <row r="87" ht="15.75" customHeight="1">
      <c r="A87" s="22" t="s">
        <v>82</v>
      </c>
      <c r="B87" s="23">
        <v>3.0</v>
      </c>
      <c r="C87" s="23" t="s">
        <v>16</v>
      </c>
      <c r="D87" s="24">
        <v>26.0</v>
      </c>
      <c r="E87" s="25">
        <f t="shared" si="1"/>
        <v>78</v>
      </c>
    </row>
    <row r="88" ht="15.75" customHeight="1">
      <c r="A88" s="22" t="s">
        <v>83</v>
      </c>
      <c r="B88" s="23">
        <v>4.0</v>
      </c>
      <c r="C88" s="23" t="s">
        <v>16</v>
      </c>
      <c r="D88" s="24">
        <v>230.0</v>
      </c>
      <c r="E88" s="25">
        <f t="shared" si="1"/>
        <v>920</v>
      </c>
    </row>
    <row r="89" ht="15.75" customHeight="1">
      <c r="A89" s="22" t="s">
        <v>84</v>
      </c>
      <c r="B89" s="23">
        <v>16.0</v>
      </c>
      <c r="C89" s="23" t="s">
        <v>7</v>
      </c>
      <c r="D89" s="24">
        <v>95.0</v>
      </c>
      <c r="E89" s="25">
        <f t="shared" si="1"/>
        <v>1520</v>
      </c>
    </row>
    <row r="90" ht="15.75" customHeight="1">
      <c r="A90" s="22" t="s">
        <v>85</v>
      </c>
      <c r="B90" s="23">
        <v>0.5</v>
      </c>
      <c r="C90" s="23" t="s">
        <v>7</v>
      </c>
      <c r="D90" s="24">
        <v>330.0</v>
      </c>
      <c r="E90" s="25">
        <f t="shared" si="1"/>
        <v>165</v>
      </c>
    </row>
    <row r="91" ht="15.75" customHeight="1">
      <c r="A91" s="22" t="s">
        <v>86</v>
      </c>
      <c r="B91" s="23">
        <v>13.0</v>
      </c>
      <c r="C91" s="23" t="s">
        <v>7</v>
      </c>
      <c r="D91" s="24">
        <v>379.0</v>
      </c>
      <c r="E91" s="25">
        <f t="shared" si="1"/>
        <v>4927</v>
      </c>
    </row>
    <row r="92" ht="15.75" customHeight="1">
      <c r="A92" s="22" t="s">
        <v>87</v>
      </c>
      <c r="B92" s="23">
        <v>1.0</v>
      </c>
      <c r="C92" s="23" t="s">
        <v>7</v>
      </c>
      <c r="D92" s="24">
        <v>285.0</v>
      </c>
      <c r="E92" s="25">
        <f t="shared" si="1"/>
        <v>285</v>
      </c>
    </row>
    <row r="93" ht="15.75" customHeight="1">
      <c r="A93" s="22" t="s">
        <v>88</v>
      </c>
      <c r="B93" s="23">
        <v>4.0</v>
      </c>
      <c r="C93" s="23" t="s">
        <v>7</v>
      </c>
      <c r="D93" s="24">
        <v>75.0</v>
      </c>
      <c r="E93" s="25">
        <f t="shared" si="1"/>
        <v>300</v>
      </c>
    </row>
    <row r="94" ht="15.75" customHeight="1">
      <c r="A94" s="22" t="s">
        <v>6</v>
      </c>
      <c r="B94" s="23">
        <v>5.0</v>
      </c>
      <c r="C94" s="23" t="s">
        <v>7</v>
      </c>
      <c r="D94" s="24">
        <v>269.0</v>
      </c>
      <c r="E94" s="25">
        <f t="shared" si="1"/>
        <v>1345</v>
      </c>
    </row>
    <row r="95" ht="15.75" customHeight="1">
      <c r="A95" s="22" t="s">
        <v>89</v>
      </c>
      <c r="B95" s="23">
        <v>12.0</v>
      </c>
      <c r="C95" s="23" t="s">
        <v>7</v>
      </c>
      <c r="D95" s="24">
        <v>95.0</v>
      </c>
      <c r="E95" s="25">
        <f t="shared" si="1"/>
        <v>1140</v>
      </c>
    </row>
    <row r="96" ht="15.75" customHeight="1">
      <c r="D96" s="10"/>
    </row>
    <row r="97" ht="15.75" customHeight="1">
      <c r="D97" s="24" t="s">
        <v>90</v>
      </c>
      <c r="E97" s="25">
        <f>SUM(E46:E95)</f>
        <v>21222.09</v>
      </c>
    </row>
    <row r="98" ht="15.75" customHeight="1">
      <c r="D98" s="10"/>
    </row>
    <row r="99" ht="15.75" customHeight="1">
      <c r="D99" s="10"/>
    </row>
    <row r="100" ht="15.75" customHeight="1">
      <c r="D100" s="10"/>
    </row>
    <row r="101" ht="15.75" customHeight="1">
      <c r="D101" s="10"/>
    </row>
    <row r="102" ht="15.75" customHeight="1">
      <c r="D102" s="10"/>
    </row>
    <row r="103" ht="15.75" customHeight="1">
      <c r="D103" s="10"/>
    </row>
    <row r="104" ht="15.75" customHeight="1">
      <c r="D104" s="10"/>
    </row>
    <row r="105" ht="15.75" customHeight="1">
      <c r="D105" s="10"/>
    </row>
    <row r="106" ht="15.75" customHeight="1">
      <c r="D106" s="10"/>
    </row>
    <row r="107" ht="15.75" customHeight="1">
      <c r="D107" s="10"/>
    </row>
    <row r="108" ht="15.75" customHeight="1">
      <c r="D108" s="10"/>
    </row>
    <row r="109" ht="15.75" customHeight="1">
      <c r="D109" s="10"/>
    </row>
    <row r="110" ht="15.75" customHeight="1">
      <c r="D110" s="10"/>
    </row>
    <row r="111" ht="15.75" customHeight="1">
      <c r="D111" s="10"/>
    </row>
    <row r="112" ht="15.75" customHeight="1">
      <c r="D112" s="10"/>
    </row>
    <row r="113" ht="15.75" customHeight="1">
      <c r="D113" s="10"/>
    </row>
    <row r="114" ht="15.75" customHeight="1">
      <c r="D114" s="10"/>
    </row>
    <row r="115" ht="15.75" customHeight="1">
      <c r="D115" s="10"/>
    </row>
    <row r="116" ht="15.75" customHeight="1">
      <c r="D116" s="10"/>
    </row>
    <row r="117" ht="15.75" customHeight="1">
      <c r="D117" s="10"/>
    </row>
    <row r="118" ht="15.75" customHeight="1">
      <c r="D118" s="10"/>
    </row>
    <row r="119" ht="15.75" customHeight="1">
      <c r="D119" s="10"/>
    </row>
    <row r="120" ht="15.75" customHeight="1">
      <c r="D120" s="10"/>
    </row>
    <row r="121" ht="15.75" customHeight="1">
      <c r="D121" s="10"/>
    </row>
    <row r="122" ht="15.75" customHeight="1">
      <c r="D122" s="10"/>
    </row>
    <row r="123" ht="15.75" customHeight="1">
      <c r="D123" s="10"/>
    </row>
    <row r="124" ht="15.75" customHeight="1">
      <c r="D124" s="10"/>
    </row>
    <row r="125" ht="15.75" customHeight="1">
      <c r="D125" s="10"/>
    </row>
    <row r="126" ht="15.75" customHeight="1">
      <c r="D126" s="10"/>
    </row>
    <row r="127" ht="15.75" customHeight="1">
      <c r="D127" s="10"/>
    </row>
    <row r="128" ht="15.75" customHeight="1">
      <c r="D128" s="10"/>
    </row>
    <row r="129" ht="15.75" customHeight="1">
      <c r="D129" s="10"/>
    </row>
    <row r="130" ht="15.75" customHeight="1">
      <c r="D130" s="10"/>
    </row>
    <row r="131" ht="15.75" customHeight="1">
      <c r="D131" s="10"/>
    </row>
    <row r="132" ht="15.75" customHeight="1">
      <c r="D132" s="10"/>
    </row>
    <row r="133" ht="15.75" customHeight="1">
      <c r="D133" s="10"/>
    </row>
    <row r="134" ht="15.75" customHeight="1">
      <c r="D134" s="10"/>
    </row>
    <row r="135" ht="15.75" customHeight="1">
      <c r="D135" s="10"/>
    </row>
    <row r="136" ht="15.75" customHeight="1">
      <c r="D136" s="10"/>
    </row>
    <row r="137" ht="15.75" customHeight="1">
      <c r="D137" s="10"/>
    </row>
    <row r="138" ht="15.75" customHeight="1">
      <c r="D138" s="10"/>
    </row>
    <row r="139" ht="15.75" customHeight="1">
      <c r="D139" s="10"/>
    </row>
    <row r="140" ht="15.75" customHeight="1">
      <c r="D140" s="10"/>
    </row>
    <row r="141" ht="15.75" customHeight="1">
      <c r="D141" s="10"/>
    </row>
    <row r="142" ht="15.75" customHeight="1">
      <c r="D142" s="10"/>
    </row>
    <row r="143" ht="15.75" customHeight="1">
      <c r="D143" s="10"/>
    </row>
    <row r="144" ht="15.75" customHeight="1">
      <c r="D144" s="10"/>
    </row>
    <row r="145" ht="15.75" customHeight="1">
      <c r="D145" s="10"/>
    </row>
    <row r="146" ht="15.75" customHeight="1">
      <c r="D146" s="10"/>
    </row>
    <row r="147" ht="15.75" customHeight="1">
      <c r="D147" s="10"/>
    </row>
    <row r="148" ht="15.75" customHeight="1">
      <c r="D148" s="10"/>
    </row>
    <row r="149" ht="15.75" customHeight="1">
      <c r="D149" s="10"/>
    </row>
    <row r="150" ht="15.75" customHeight="1">
      <c r="D150" s="10"/>
    </row>
    <row r="151" ht="15.75" customHeight="1">
      <c r="D151" s="10"/>
    </row>
    <row r="152" ht="15.75" customHeight="1">
      <c r="D152" s="10"/>
    </row>
    <row r="153" ht="15.75" customHeight="1">
      <c r="D153" s="10"/>
    </row>
    <row r="154" ht="15.75" customHeight="1">
      <c r="D154" s="10"/>
    </row>
    <row r="155" ht="15.75" customHeight="1">
      <c r="D155" s="10"/>
    </row>
    <row r="156" ht="15.75" customHeight="1">
      <c r="D156" s="10"/>
    </row>
    <row r="157" ht="15.75" customHeight="1">
      <c r="D157" s="10"/>
    </row>
    <row r="158" ht="15.75" customHeight="1">
      <c r="D158" s="10"/>
    </row>
    <row r="159" ht="15.75" customHeight="1">
      <c r="D159" s="10"/>
    </row>
    <row r="160" ht="15.75" customHeight="1">
      <c r="D160" s="10"/>
    </row>
    <row r="161" ht="15.75" customHeight="1">
      <c r="D161" s="10"/>
    </row>
    <row r="162" ht="15.75" customHeight="1">
      <c r="D162" s="10"/>
    </row>
    <row r="163" ht="15.75" customHeight="1">
      <c r="D163" s="10"/>
    </row>
    <row r="164" ht="15.75" customHeight="1">
      <c r="D164" s="10"/>
    </row>
    <row r="165" ht="15.75" customHeight="1">
      <c r="D165" s="10"/>
    </row>
    <row r="166" ht="15.75" customHeight="1">
      <c r="D166" s="10"/>
    </row>
    <row r="167" ht="15.75" customHeight="1">
      <c r="D167" s="10"/>
    </row>
    <row r="168" ht="15.75" customHeight="1">
      <c r="D168" s="10"/>
    </row>
    <row r="169" ht="15.75" customHeight="1">
      <c r="D169" s="10"/>
    </row>
    <row r="170" ht="15.75" customHeight="1">
      <c r="D170" s="10"/>
    </row>
    <row r="171" ht="15.75" customHeight="1">
      <c r="D171" s="10"/>
    </row>
    <row r="172" ht="15.75" customHeight="1">
      <c r="D172" s="10"/>
    </row>
    <row r="173" ht="15.75" customHeight="1">
      <c r="D173" s="10"/>
    </row>
    <row r="174" ht="15.75" customHeight="1">
      <c r="D174" s="10"/>
    </row>
    <row r="175" ht="15.75" customHeight="1">
      <c r="D175" s="10"/>
    </row>
    <row r="176" ht="15.75" customHeight="1">
      <c r="D176" s="10"/>
    </row>
    <row r="177" ht="15.75" customHeight="1">
      <c r="D177" s="10"/>
    </row>
    <row r="178" ht="15.75" customHeight="1">
      <c r="D178" s="10"/>
    </row>
    <row r="179" ht="15.75" customHeight="1">
      <c r="D179" s="10"/>
    </row>
    <row r="180" ht="15.75" customHeight="1">
      <c r="D180" s="10"/>
    </row>
    <row r="181" ht="15.75" customHeight="1">
      <c r="D181" s="10"/>
    </row>
    <row r="182" ht="15.75" customHeight="1">
      <c r="D182" s="10"/>
    </row>
    <row r="183" ht="15.75" customHeight="1">
      <c r="D183" s="10"/>
    </row>
    <row r="184" ht="15.75" customHeight="1">
      <c r="D184" s="10"/>
    </row>
    <row r="185" ht="15.75" customHeight="1">
      <c r="D185" s="10"/>
    </row>
    <row r="186" ht="15.75" customHeight="1">
      <c r="D186" s="10"/>
    </row>
    <row r="187" ht="15.75" customHeight="1">
      <c r="D187" s="10"/>
    </row>
    <row r="188" ht="15.75" customHeight="1">
      <c r="D188" s="10"/>
    </row>
    <row r="189" ht="15.75" customHeight="1">
      <c r="D189" s="10"/>
    </row>
    <row r="190" ht="15.75" customHeight="1">
      <c r="D190" s="10"/>
    </row>
    <row r="191" ht="15.75" customHeight="1">
      <c r="D191" s="10"/>
    </row>
    <row r="192" ht="15.75" customHeight="1">
      <c r="D192" s="10"/>
    </row>
    <row r="193" ht="15.75" customHeight="1">
      <c r="D193" s="10"/>
    </row>
    <row r="194" ht="15.75" customHeight="1">
      <c r="D194" s="10"/>
    </row>
    <row r="195" ht="15.75" customHeight="1">
      <c r="D195" s="10"/>
    </row>
    <row r="196" ht="15.75" customHeight="1">
      <c r="D196" s="10"/>
    </row>
    <row r="197" ht="15.75" customHeight="1">
      <c r="D197" s="10"/>
    </row>
    <row r="198" ht="15.75" customHeight="1">
      <c r="D198" s="10"/>
    </row>
    <row r="199" ht="15.75" customHeight="1">
      <c r="D199" s="10"/>
    </row>
    <row r="200" ht="15.75" customHeight="1">
      <c r="D200" s="10"/>
    </row>
    <row r="201" ht="15.75" customHeight="1">
      <c r="D201" s="10"/>
    </row>
    <row r="202" ht="15.75" customHeight="1">
      <c r="D202" s="10"/>
    </row>
    <row r="203" ht="15.75" customHeight="1">
      <c r="D203" s="10"/>
    </row>
    <row r="204" ht="15.75" customHeight="1">
      <c r="D204" s="10"/>
    </row>
    <row r="205" ht="15.75" customHeight="1">
      <c r="D205" s="10"/>
    </row>
    <row r="206" ht="15.75" customHeight="1">
      <c r="D206" s="10"/>
    </row>
    <row r="207" ht="15.75" customHeight="1">
      <c r="D207" s="10"/>
    </row>
    <row r="208" ht="15.75" customHeight="1">
      <c r="D208" s="10"/>
    </row>
    <row r="209" ht="15.75" customHeight="1">
      <c r="D209" s="10"/>
    </row>
    <row r="210" ht="15.75" customHeight="1">
      <c r="D210" s="10"/>
    </row>
    <row r="211" ht="15.75" customHeight="1">
      <c r="D211" s="10"/>
    </row>
    <row r="212" ht="15.75" customHeight="1">
      <c r="D212" s="10"/>
    </row>
    <row r="213" ht="15.75" customHeight="1">
      <c r="D213" s="10"/>
    </row>
    <row r="214" ht="15.75" customHeight="1">
      <c r="D214" s="10"/>
    </row>
    <row r="215" ht="15.75" customHeight="1">
      <c r="D215" s="10"/>
    </row>
    <row r="216" ht="15.75" customHeight="1">
      <c r="D216" s="10"/>
    </row>
    <row r="217" ht="15.75" customHeight="1">
      <c r="D217" s="10"/>
    </row>
    <row r="218" ht="15.75" customHeight="1">
      <c r="D218" s="10"/>
    </row>
    <row r="219" ht="15.75" customHeight="1">
      <c r="D219" s="10"/>
    </row>
    <row r="220" ht="15.75" customHeight="1">
      <c r="D220" s="10"/>
    </row>
    <row r="221" ht="15.75" customHeight="1">
      <c r="D221" s="10"/>
    </row>
    <row r="222" ht="15.75" customHeight="1">
      <c r="D222" s="10"/>
    </row>
    <row r="223" ht="15.75" customHeight="1">
      <c r="D223" s="10"/>
    </row>
    <row r="224" ht="15.75" customHeight="1">
      <c r="D224" s="10"/>
    </row>
    <row r="225" ht="15.75" customHeight="1">
      <c r="D225" s="10"/>
    </row>
    <row r="226" ht="15.75" customHeight="1">
      <c r="D226" s="10"/>
    </row>
    <row r="227" ht="15.75" customHeight="1">
      <c r="D227" s="10"/>
    </row>
    <row r="228" ht="15.75" customHeight="1">
      <c r="D228" s="10"/>
    </row>
    <row r="229" ht="15.75" customHeight="1">
      <c r="D229" s="10"/>
    </row>
    <row r="230" ht="15.75" customHeight="1">
      <c r="D230" s="10"/>
    </row>
    <row r="231" ht="15.75" customHeight="1">
      <c r="D231" s="10"/>
    </row>
    <row r="232" ht="15.75" customHeight="1">
      <c r="D232" s="10"/>
    </row>
    <row r="233" ht="15.75" customHeight="1">
      <c r="D233" s="10"/>
    </row>
    <row r="234" ht="15.75" customHeight="1">
      <c r="D234" s="10"/>
    </row>
    <row r="235" ht="15.75" customHeight="1">
      <c r="D235" s="10"/>
    </row>
    <row r="236" ht="15.75" customHeight="1">
      <c r="D236" s="10"/>
    </row>
    <row r="237" ht="15.75" customHeight="1">
      <c r="D237" s="10"/>
    </row>
    <row r="238" ht="15.75" customHeight="1">
      <c r="D238" s="10"/>
    </row>
    <row r="239" ht="15.75" customHeight="1">
      <c r="D239" s="10"/>
    </row>
    <row r="240" ht="15.75" customHeight="1">
      <c r="D240" s="10"/>
    </row>
    <row r="241" ht="15.75" customHeight="1">
      <c r="D241" s="10"/>
    </row>
    <row r="242" ht="15.75" customHeight="1">
      <c r="D242" s="10"/>
    </row>
    <row r="243" ht="15.75" customHeight="1">
      <c r="D243" s="10"/>
    </row>
    <row r="244" ht="15.75" customHeight="1">
      <c r="D244" s="10"/>
    </row>
    <row r="245" ht="15.75" customHeight="1">
      <c r="D245" s="10"/>
    </row>
    <row r="246" ht="15.75" customHeight="1">
      <c r="D246" s="10"/>
    </row>
    <row r="247" ht="15.75" customHeight="1">
      <c r="D247" s="10"/>
    </row>
    <row r="248" ht="15.75" customHeight="1">
      <c r="D248" s="10"/>
    </row>
    <row r="249" ht="15.75" customHeight="1">
      <c r="D249" s="10"/>
    </row>
    <row r="250" ht="15.75" customHeight="1">
      <c r="D250" s="10"/>
    </row>
    <row r="251" ht="15.75" customHeight="1">
      <c r="D251" s="10"/>
    </row>
    <row r="252" ht="15.75" customHeight="1">
      <c r="D252" s="10"/>
    </row>
    <row r="253" ht="15.75" customHeight="1">
      <c r="D253" s="10"/>
    </row>
    <row r="254" ht="15.75" customHeight="1">
      <c r="D254" s="10"/>
    </row>
    <row r="255" ht="15.75" customHeight="1">
      <c r="D255" s="10"/>
    </row>
    <row r="256" ht="15.75" customHeight="1">
      <c r="D256" s="10"/>
    </row>
    <row r="257" ht="15.75" customHeight="1">
      <c r="D257" s="10"/>
    </row>
    <row r="258" ht="15.75" customHeight="1">
      <c r="D258" s="10"/>
    </row>
    <row r="259" ht="15.75" customHeight="1">
      <c r="D259" s="10"/>
    </row>
    <row r="260" ht="15.75" customHeight="1">
      <c r="D260" s="10"/>
    </row>
    <row r="261" ht="15.75" customHeight="1">
      <c r="D261" s="10"/>
    </row>
    <row r="262" ht="15.75" customHeight="1">
      <c r="D262" s="10"/>
    </row>
    <row r="263" ht="15.75" customHeight="1">
      <c r="D263" s="10"/>
    </row>
    <row r="264" ht="15.75" customHeight="1">
      <c r="D264" s="10"/>
    </row>
    <row r="265" ht="15.75" customHeight="1">
      <c r="D265" s="10"/>
    </row>
    <row r="266" ht="15.75" customHeight="1">
      <c r="D266" s="10"/>
    </row>
    <row r="267" ht="15.75" customHeight="1">
      <c r="D267" s="10"/>
    </row>
    <row r="268" ht="15.75" customHeight="1">
      <c r="D268" s="10"/>
    </row>
    <row r="269" ht="15.75" customHeight="1">
      <c r="D269" s="10"/>
    </row>
    <row r="270" ht="15.75" customHeight="1">
      <c r="D270" s="10"/>
    </row>
    <row r="271" ht="15.75" customHeight="1">
      <c r="D271" s="10"/>
    </row>
    <row r="272" ht="15.75" customHeight="1">
      <c r="D272" s="10"/>
    </row>
    <row r="273" ht="15.75" customHeight="1">
      <c r="D273" s="10"/>
    </row>
    <row r="274" ht="15.75" customHeight="1">
      <c r="D274" s="10"/>
    </row>
    <row r="275" ht="15.75" customHeight="1">
      <c r="D275" s="10"/>
    </row>
    <row r="276" ht="15.75" customHeight="1">
      <c r="D276" s="10"/>
    </row>
    <row r="277" ht="15.75" customHeight="1">
      <c r="D277" s="10"/>
    </row>
    <row r="278" ht="15.75" customHeight="1">
      <c r="D278" s="10"/>
    </row>
    <row r="279" ht="15.75" customHeight="1">
      <c r="D279" s="10"/>
    </row>
    <row r="280" ht="15.75" customHeight="1">
      <c r="D280" s="10"/>
    </row>
    <row r="281" ht="15.75" customHeight="1">
      <c r="D281" s="10"/>
    </row>
    <row r="282" ht="15.75" customHeight="1">
      <c r="D282" s="10"/>
    </row>
    <row r="283" ht="15.75" customHeight="1">
      <c r="D283" s="10"/>
    </row>
    <row r="284" ht="15.75" customHeight="1">
      <c r="D284" s="10"/>
    </row>
    <row r="285" ht="15.75" customHeight="1">
      <c r="D285" s="10"/>
    </row>
    <row r="286" ht="15.75" customHeight="1">
      <c r="D286" s="10"/>
    </row>
    <row r="287" ht="15.75" customHeight="1">
      <c r="D287" s="10"/>
    </row>
    <row r="288" ht="15.75" customHeight="1">
      <c r="D288" s="10"/>
    </row>
    <row r="289" ht="15.75" customHeight="1">
      <c r="D289" s="10"/>
    </row>
    <row r="290" ht="15.75" customHeight="1">
      <c r="D290" s="10"/>
    </row>
    <row r="291" ht="15.75" customHeight="1">
      <c r="D291" s="10"/>
    </row>
    <row r="292" ht="15.75" customHeight="1">
      <c r="D292" s="10"/>
    </row>
    <row r="293" ht="15.75" customHeight="1">
      <c r="D293" s="10"/>
    </row>
    <row r="294" ht="15.75" customHeight="1">
      <c r="D294" s="10"/>
    </row>
    <row r="295" ht="15.75" customHeight="1">
      <c r="D295" s="10"/>
    </row>
    <row r="296" ht="15.75" customHeight="1">
      <c r="D296" s="10"/>
    </row>
    <row r="297" ht="15.75" customHeight="1">
      <c r="D297" s="10"/>
    </row>
    <row r="298" ht="15.75" customHeight="1">
      <c r="D298" s="10"/>
    </row>
    <row r="299" ht="15.75" customHeight="1">
      <c r="D299" s="10"/>
    </row>
    <row r="300" ht="15.75" customHeight="1">
      <c r="D300" s="10"/>
    </row>
    <row r="301" ht="15.75" customHeight="1">
      <c r="D301" s="10"/>
    </row>
    <row r="302" ht="15.75" customHeight="1">
      <c r="D302" s="10"/>
    </row>
    <row r="303" ht="15.75" customHeight="1">
      <c r="D303" s="10"/>
    </row>
    <row r="304" ht="15.75" customHeight="1">
      <c r="D304" s="10"/>
    </row>
    <row r="305" ht="15.75" customHeight="1">
      <c r="D305" s="10"/>
    </row>
    <row r="306" ht="15.75" customHeight="1">
      <c r="D306" s="10"/>
    </row>
    <row r="307" ht="15.75" customHeight="1">
      <c r="D307" s="10"/>
    </row>
    <row r="308" ht="15.75" customHeight="1">
      <c r="D308" s="10"/>
    </row>
    <row r="309" ht="15.75" customHeight="1">
      <c r="D309" s="10"/>
    </row>
    <row r="310" ht="15.75" customHeight="1">
      <c r="D310" s="10"/>
    </row>
    <row r="311" ht="15.75" customHeight="1">
      <c r="D311" s="10"/>
    </row>
    <row r="312" ht="15.75" customHeight="1">
      <c r="D312" s="10"/>
    </row>
    <row r="313" ht="15.75" customHeight="1">
      <c r="D313" s="10"/>
    </row>
    <row r="314" ht="15.75" customHeight="1">
      <c r="D314" s="10"/>
    </row>
    <row r="315" ht="15.75" customHeight="1">
      <c r="D315" s="10"/>
    </row>
    <row r="316" ht="15.75" customHeight="1">
      <c r="D316" s="10"/>
    </row>
    <row r="317" ht="15.75" customHeight="1">
      <c r="D317" s="10"/>
    </row>
    <row r="318" ht="15.75" customHeight="1">
      <c r="D318" s="10"/>
    </row>
    <row r="319" ht="15.75" customHeight="1">
      <c r="D319" s="10"/>
    </row>
    <row r="320" ht="15.75" customHeight="1">
      <c r="D320" s="10"/>
    </row>
    <row r="321" ht="15.75" customHeight="1">
      <c r="D321" s="10"/>
    </row>
    <row r="322" ht="15.75" customHeight="1">
      <c r="D322" s="10"/>
    </row>
    <row r="323" ht="15.75" customHeight="1">
      <c r="D323" s="10"/>
    </row>
    <row r="324" ht="15.75" customHeight="1">
      <c r="D324" s="10"/>
    </row>
    <row r="325" ht="15.75" customHeight="1">
      <c r="D325" s="10"/>
    </row>
    <row r="326" ht="15.75" customHeight="1">
      <c r="D326" s="10"/>
    </row>
    <row r="327" ht="15.75" customHeight="1">
      <c r="D327" s="10"/>
    </row>
    <row r="328" ht="15.75" customHeight="1">
      <c r="D328" s="10"/>
    </row>
    <row r="329" ht="15.75" customHeight="1">
      <c r="D329" s="10"/>
    </row>
    <row r="330" ht="15.75" customHeight="1">
      <c r="D330" s="10"/>
    </row>
    <row r="331" ht="15.75" customHeight="1">
      <c r="D331" s="10"/>
    </row>
    <row r="332" ht="15.75" customHeight="1">
      <c r="D332" s="10"/>
    </row>
    <row r="333" ht="15.75" customHeight="1">
      <c r="D333" s="10"/>
    </row>
    <row r="334" ht="15.75" customHeight="1">
      <c r="D334" s="10"/>
    </row>
    <row r="335" ht="15.75" customHeight="1">
      <c r="D335" s="10"/>
    </row>
    <row r="336" ht="15.75" customHeight="1">
      <c r="D336" s="10"/>
    </row>
    <row r="337" ht="15.75" customHeight="1">
      <c r="D337" s="10"/>
    </row>
    <row r="338" ht="15.75" customHeight="1">
      <c r="D338" s="10"/>
    </row>
    <row r="339" ht="15.75" customHeight="1">
      <c r="D339" s="10"/>
    </row>
    <row r="340" ht="15.75" customHeight="1">
      <c r="D340" s="10"/>
    </row>
    <row r="341" ht="15.75" customHeight="1">
      <c r="D341" s="10"/>
    </row>
    <row r="342" ht="15.75" customHeight="1">
      <c r="D342" s="10"/>
    </row>
    <row r="343" ht="15.75" customHeight="1">
      <c r="D343" s="10"/>
    </row>
    <row r="344" ht="15.75" customHeight="1">
      <c r="D344" s="10"/>
    </row>
    <row r="345" ht="15.75" customHeight="1">
      <c r="D345" s="10"/>
    </row>
    <row r="346" ht="15.75" customHeight="1">
      <c r="D346" s="10"/>
    </row>
    <row r="347" ht="15.75" customHeight="1">
      <c r="D347" s="10"/>
    </row>
    <row r="348" ht="15.75" customHeight="1">
      <c r="D348" s="10"/>
    </row>
    <row r="349" ht="15.75" customHeight="1">
      <c r="D349" s="10"/>
    </row>
    <row r="350" ht="15.75" customHeight="1">
      <c r="D350" s="10"/>
    </row>
    <row r="351" ht="15.75" customHeight="1">
      <c r="D351" s="10"/>
    </row>
    <row r="352" ht="15.75" customHeight="1">
      <c r="D352" s="10"/>
    </row>
    <row r="353" ht="15.75" customHeight="1">
      <c r="D353" s="10"/>
    </row>
    <row r="354" ht="15.75" customHeight="1">
      <c r="D354" s="10"/>
    </row>
    <row r="355" ht="15.75" customHeight="1">
      <c r="D355" s="10"/>
    </row>
    <row r="356" ht="15.75" customHeight="1">
      <c r="D356" s="10"/>
    </row>
    <row r="357" ht="15.75" customHeight="1">
      <c r="D357" s="10"/>
    </row>
    <row r="358" ht="15.75" customHeight="1">
      <c r="D358" s="10"/>
    </row>
    <row r="359" ht="15.75" customHeight="1">
      <c r="D359" s="10"/>
    </row>
    <row r="360" ht="15.75" customHeight="1">
      <c r="D360" s="10"/>
    </row>
    <row r="361" ht="15.75" customHeight="1">
      <c r="D361" s="10"/>
    </row>
    <row r="362" ht="15.75" customHeight="1">
      <c r="D362" s="10"/>
    </row>
    <row r="363" ht="15.75" customHeight="1">
      <c r="D363" s="10"/>
    </row>
    <row r="364" ht="15.75" customHeight="1">
      <c r="D364" s="10"/>
    </row>
    <row r="365" ht="15.75" customHeight="1">
      <c r="D365" s="10"/>
    </row>
    <row r="366" ht="15.75" customHeight="1">
      <c r="D366" s="10"/>
    </row>
    <row r="367" ht="15.75" customHeight="1">
      <c r="D367" s="10"/>
    </row>
    <row r="368" ht="15.75" customHeight="1">
      <c r="D368" s="10"/>
    </row>
    <row r="369" ht="15.75" customHeight="1">
      <c r="D369" s="10"/>
    </row>
    <row r="370" ht="15.75" customHeight="1">
      <c r="D370" s="10"/>
    </row>
    <row r="371" ht="15.75" customHeight="1">
      <c r="D371" s="10"/>
    </row>
    <row r="372" ht="15.75" customHeight="1">
      <c r="D372" s="10"/>
    </row>
    <row r="373" ht="15.75" customHeight="1">
      <c r="D373" s="10"/>
    </row>
    <row r="374" ht="15.75" customHeight="1">
      <c r="D374" s="10"/>
    </row>
    <row r="375" ht="15.75" customHeight="1">
      <c r="D375" s="10"/>
    </row>
    <row r="376" ht="15.75" customHeight="1">
      <c r="D376" s="10"/>
    </row>
    <row r="377" ht="15.75" customHeight="1">
      <c r="D377" s="10"/>
    </row>
    <row r="378" ht="15.75" customHeight="1">
      <c r="D378" s="10"/>
    </row>
    <row r="379" ht="15.75" customHeight="1">
      <c r="D379" s="10"/>
    </row>
    <row r="380" ht="15.75" customHeight="1">
      <c r="D380" s="10"/>
    </row>
    <row r="381" ht="15.75" customHeight="1">
      <c r="D381" s="10"/>
    </row>
    <row r="382" ht="15.75" customHeight="1">
      <c r="D382" s="10"/>
    </row>
    <row r="383" ht="15.75" customHeight="1">
      <c r="D383" s="10"/>
    </row>
    <row r="384" ht="15.75" customHeight="1">
      <c r="D384" s="10"/>
    </row>
    <row r="385" ht="15.75" customHeight="1">
      <c r="D385" s="10"/>
    </row>
    <row r="386" ht="15.75" customHeight="1">
      <c r="D386" s="10"/>
    </row>
    <row r="387" ht="15.75" customHeight="1">
      <c r="D387" s="10"/>
    </row>
    <row r="388" ht="15.75" customHeight="1">
      <c r="D388" s="10"/>
    </row>
    <row r="389" ht="15.75" customHeight="1">
      <c r="D389" s="10"/>
    </row>
    <row r="390" ht="15.75" customHeight="1">
      <c r="D390" s="10"/>
    </row>
    <row r="391" ht="15.75" customHeight="1">
      <c r="D391" s="10"/>
    </row>
    <row r="392" ht="15.75" customHeight="1">
      <c r="D392" s="10"/>
    </row>
    <row r="393" ht="15.75" customHeight="1">
      <c r="D393" s="10"/>
    </row>
    <row r="394" ht="15.75" customHeight="1">
      <c r="D394" s="10"/>
    </row>
    <row r="395" ht="15.75" customHeight="1">
      <c r="D395" s="10"/>
    </row>
    <row r="396" ht="15.75" customHeight="1">
      <c r="D396" s="10"/>
    </row>
    <row r="397" ht="15.75" customHeight="1">
      <c r="D397" s="10"/>
    </row>
    <row r="398" ht="15.75" customHeight="1">
      <c r="D398" s="10"/>
    </row>
    <row r="399" ht="15.75" customHeight="1">
      <c r="D399" s="10"/>
    </row>
    <row r="400" ht="15.75" customHeight="1">
      <c r="D400" s="10"/>
    </row>
    <row r="401" ht="15.75" customHeight="1">
      <c r="D401" s="10"/>
    </row>
    <row r="402" ht="15.75" customHeight="1">
      <c r="D402" s="10"/>
    </row>
    <row r="403" ht="15.75" customHeight="1">
      <c r="D403" s="10"/>
    </row>
    <row r="404" ht="15.75" customHeight="1">
      <c r="D404" s="10"/>
    </row>
    <row r="405" ht="15.75" customHeight="1">
      <c r="D405" s="10"/>
    </row>
    <row r="406" ht="15.75" customHeight="1">
      <c r="D406" s="10"/>
    </row>
    <row r="407" ht="15.75" customHeight="1">
      <c r="D407" s="10"/>
    </row>
    <row r="408" ht="15.75" customHeight="1">
      <c r="D408" s="10"/>
    </row>
    <row r="409" ht="15.75" customHeight="1">
      <c r="D409" s="10"/>
    </row>
    <row r="410" ht="15.75" customHeight="1">
      <c r="D410" s="10"/>
    </row>
    <row r="411" ht="15.75" customHeight="1">
      <c r="D411" s="10"/>
    </row>
    <row r="412" ht="15.75" customHeight="1">
      <c r="D412" s="10"/>
    </row>
    <row r="413" ht="15.75" customHeight="1">
      <c r="D413" s="10"/>
    </row>
    <row r="414" ht="15.75" customHeight="1">
      <c r="D414" s="10"/>
    </row>
    <row r="415" ht="15.75" customHeight="1">
      <c r="D415" s="10"/>
    </row>
    <row r="416" ht="15.75" customHeight="1">
      <c r="D416" s="10"/>
    </row>
    <row r="417" ht="15.75" customHeight="1">
      <c r="D417" s="10"/>
    </row>
    <row r="418" ht="15.75" customHeight="1">
      <c r="D418" s="10"/>
    </row>
    <row r="419" ht="15.75" customHeight="1">
      <c r="D419" s="10"/>
    </row>
    <row r="420" ht="15.75" customHeight="1">
      <c r="D420" s="10"/>
    </row>
    <row r="421" ht="15.75" customHeight="1">
      <c r="D421" s="10"/>
    </row>
    <row r="422" ht="15.75" customHeight="1">
      <c r="D422" s="10"/>
    </row>
    <row r="423" ht="15.75" customHeight="1">
      <c r="D423" s="10"/>
    </row>
    <row r="424" ht="15.75" customHeight="1">
      <c r="D424" s="10"/>
    </row>
    <row r="425" ht="15.75" customHeight="1">
      <c r="D425" s="10"/>
    </row>
    <row r="426" ht="15.75" customHeight="1">
      <c r="D426" s="10"/>
    </row>
    <row r="427" ht="15.75" customHeight="1">
      <c r="D427" s="10"/>
    </row>
    <row r="428" ht="15.75" customHeight="1">
      <c r="D428" s="10"/>
    </row>
    <row r="429" ht="15.75" customHeight="1">
      <c r="D429" s="10"/>
    </row>
    <row r="430" ht="15.75" customHeight="1">
      <c r="D430" s="10"/>
    </row>
    <row r="431" ht="15.75" customHeight="1">
      <c r="D431" s="10"/>
    </row>
    <row r="432" ht="15.75" customHeight="1">
      <c r="D432" s="10"/>
    </row>
    <row r="433" ht="15.75" customHeight="1">
      <c r="D433" s="10"/>
    </row>
    <row r="434" ht="15.75" customHeight="1">
      <c r="D434" s="10"/>
    </row>
    <row r="435" ht="15.75" customHeight="1">
      <c r="D435" s="10"/>
    </row>
    <row r="436" ht="15.75" customHeight="1">
      <c r="D436" s="10"/>
    </row>
    <row r="437" ht="15.75" customHeight="1">
      <c r="D437" s="10"/>
    </row>
    <row r="438" ht="15.75" customHeight="1">
      <c r="D438" s="10"/>
    </row>
    <row r="439" ht="15.75" customHeight="1">
      <c r="D439" s="10"/>
    </row>
    <row r="440" ht="15.75" customHeight="1">
      <c r="D440" s="10"/>
    </row>
    <row r="441" ht="15.75" customHeight="1">
      <c r="D441" s="10"/>
    </row>
    <row r="442" ht="15.75" customHeight="1">
      <c r="D442" s="10"/>
    </row>
    <row r="443" ht="15.75" customHeight="1">
      <c r="D443" s="10"/>
    </row>
    <row r="444" ht="15.75" customHeight="1">
      <c r="D444" s="10"/>
    </row>
    <row r="445" ht="15.75" customHeight="1">
      <c r="D445" s="10"/>
    </row>
    <row r="446" ht="15.75" customHeight="1">
      <c r="D446" s="10"/>
    </row>
    <row r="447" ht="15.75" customHeight="1">
      <c r="D447" s="10"/>
    </row>
    <row r="448" ht="15.75" customHeight="1">
      <c r="D448" s="10"/>
    </row>
    <row r="449" ht="15.75" customHeight="1">
      <c r="D449" s="10"/>
    </row>
    <row r="450" ht="15.75" customHeight="1">
      <c r="D450" s="10"/>
    </row>
    <row r="451" ht="15.75" customHeight="1">
      <c r="D451" s="10"/>
    </row>
    <row r="452" ht="15.75" customHeight="1">
      <c r="D452" s="10"/>
    </row>
    <row r="453" ht="15.75" customHeight="1">
      <c r="D453" s="10"/>
    </row>
    <row r="454" ht="15.75" customHeight="1">
      <c r="D454" s="10"/>
    </row>
    <row r="455" ht="15.75" customHeight="1">
      <c r="D455" s="10"/>
    </row>
    <row r="456" ht="15.75" customHeight="1">
      <c r="D456" s="10"/>
    </row>
    <row r="457" ht="15.75" customHeight="1">
      <c r="D457" s="10"/>
    </row>
    <row r="458" ht="15.75" customHeight="1">
      <c r="D458" s="10"/>
    </row>
    <row r="459" ht="15.75" customHeight="1">
      <c r="D459" s="10"/>
    </row>
    <row r="460" ht="15.75" customHeight="1">
      <c r="D460" s="10"/>
    </row>
    <row r="461" ht="15.75" customHeight="1">
      <c r="D461" s="10"/>
    </row>
    <row r="462" ht="15.75" customHeight="1">
      <c r="D462" s="10"/>
    </row>
    <row r="463" ht="15.75" customHeight="1">
      <c r="D463" s="10"/>
    </row>
    <row r="464" ht="15.75" customHeight="1">
      <c r="D464" s="10"/>
    </row>
    <row r="465" ht="15.75" customHeight="1">
      <c r="D465" s="10"/>
    </row>
    <row r="466" ht="15.75" customHeight="1">
      <c r="D466" s="10"/>
    </row>
    <row r="467" ht="15.75" customHeight="1">
      <c r="D467" s="10"/>
    </row>
    <row r="468" ht="15.75" customHeight="1">
      <c r="D468" s="10"/>
    </row>
    <row r="469" ht="15.75" customHeight="1">
      <c r="D469" s="10"/>
    </row>
    <row r="470" ht="15.75" customHeight="1">
      <c r="D470" s="10"/>
    </row>
    <row r="471" ht="15.75" customHeight="1">
      <c r="D471" s="10"/>
    </row>
    <row r="472" ht="15.75" customHeight="1">
      <c r="D472" s="10"/>
    </row>
    <row r="473" ht="15.75" customHeight="1">
      <c r="D473" s="10"/>
    </row>
    <row r="474" ht="15.75" customHeight="1">
      <c r="D474" s="10"/>
    </row>
    <row r="475" ht="15.75" customHeight="1">
      <c r="D475" s="10"/>
    </row>
    <row r="476" ht="15.75" customHeight="1">
      <c r="D476" s="10"/>
    </row>
    <row r="477" ht="15.75" customHeight="1">
      <c r="D477" s="10"/>
    </row>
    <row r="478" ht="15.75" customHeight="1">
      <c r="D478" s="10"/>
    </row>
    <row r="479" ht="15.75" customHeight="1">
      <c r="D479" s="10"/>
    </row>
    <row r="480" ht="15.75" customHeight="1">
      <c r="D480" s="10"/>
    </row>
    <row r="481" ht="15.75" customHeight="1">
      <c r="D481" s="10"/>
    </row>
    <row r="482" ht="15.75" customHeight="1">
      <c r="D482" s="10"/>
    </row>
    <row r="483" ht="15.75" customHeight="1">
      <c r="D483" s="10"/>
    </row>
    <row r="484" ht="15.75" customHeight="1">
      <c r="D484" s="10"/>
    </row>
    <row r="485" ht="15.75" customHeight="1">
      <c r="D485" s="10"/>
    </row>
    <row r="486" ht="15.75" customHeight="1">
      <c r="D486" s="10"/>
    </row>
    <row r="487" ht="15.75" customHeight="1">
      <c r="D487" s="10"/>
    </row>
    <row r="488" ht="15.75" customHeight="1">
      <c r="D488" s="10"/>
    </row>
    <row r="489" ht="15.75" customHeight="1">
      <c r="D489" s="10"/>
    </row>
    <row r="490" ht="15.75" customHeight="1">
      <c r="D490" s="10"/>
    </row>
    <row r="491" ht="15.75" customHeight="1">
      <c r="D491" s="10"/>
    </row>
    <row r="492" ht="15.75" customHeight="1">
      <c r="D492" s="10"/>
    </row>
    <row r="493" ht="15.75" customHeight="1">
      <c r="D493" s="10"/>
    </row>
    <row r="494" ht="15.75" customHeight="1">
      <c r="D494" s="10"/>
    </row>
    <row r="495" ht="15.75" customHeight="1">
      <c r="D495" s="10"/>
    </row>
    <row r="496" ht="15.75" customHeight="1">
      <c r="D496" s="10"/>
    </row>
    <row r="497" ht="15.75" customHeight="1">
      <c r="D497" s="10"/>
    </row>
    <row r="498" ht="15.75" customHeight="1">
      <c r="D498" s="10"/>
    </row>
    <row r="499" ht="15.75" customHeight="1">
      <c r="D499" s="10"/>
    </row>
    <row r="500" ht="15.75" customHeight="1">
      <c r="D500" s="10"/>
    </row>
    <row r="501" ht="15.75" customHeight="1">
      <c r="D501" s="10"/>
    </row>
    <row r="502" ht="15.75" customHeight="1">
      <c r="D502" s="10"/>
    </row>
    <row r="503" ht="15.75" customHeight="1">
      <c r="D503" s="10"/>
    </row>
    <row r="504" ht="15.75" customHeight="1">
      <c r="D504" s="10"/>
    </row>
    <row r="505" ht="15.75" customHeight="1">
      <c r="D505" s="10"/>
    </row>
    <row r="506" ht="15.75" customHeight="1">
      <c r="D506" s="10"/>
    </row>
    <row r="507" ht="15.75" customHeight="1">
      <c r="D507" s="10"/>
    </row>
    <row r="508" ht="15.75" customHeight="1">
      <c r="D508" s="10"/>
    </row>
    <row r="509" ht="15.75" customHeight="1">
      <c r="D509" s="10"/>
    </row>
    <row r="510" ht="15.75" customHeight="1">
      <c r="D510" s="10"/>
    </row>
    <row r="511" ht="15.75" customHeight="1">
      <c r="D511" s="10"/>
    </row>
    <row r="512" ht="15.75" customHeight="1">
      <c r="D512" s="10"/>
    </row>
    <row r="513" ht="15.75" customHeight="1">
      <c r="D513" s="10"/>
    </row>
    <row r="514" ht="15.75" customHeight="1">
      <c r="D514" s="10"/>
    </row>
    <row r="515" ht="15.75" customHeight="1">
      <c r="D515" s="10"/>
    </row>
    <row r="516" ht="15.75" customHeight="1">
      <c r="D516" s="10"/>
    </row>
    <row r="517" ht="15.75" customHeight="1">
      <c r="D517" s="10"/>
    </row>
    <row r="518" ht="15.75" customHeight="1">
      <c r="D518" s="10"/>
    </row>
    <row r="519" ht="15.75" customHeight="1">
      <c r="D519" s="10"/>
    </row>
    <row r="520" ht="15.75" customHeight="1">
      <c r="D520" s="10"/>
    </row>
    <row r="521" ht="15.75" customHeight="1">
      <c r="D521" s="10"/>
    </row>
    <row r="522" ht="15.75" customHeight="1">
      <c r="D522" s="10"/>
    </row>
    <row r="523" ht="15.75" customHeight="1">
      <c r="D523" s="10"/>
    </row>
    <row r="524" ht="15.75" customHeight="1">
      <c r="D524" s="10"/>
    </row>
    <row r="525" ht="15.75" customHeight="1">
      <c r="D525" s="10"/>
    </row>
    <row r="526" ht="15.75" customHeight="1">
      <c r="D526" s="10"/>
    </row>
    <row r="527" ht="15.75" customHeight="1">
      <c r="D527" s="10"/>
    </row>
    <row r="528" ht="15.75" customHeight="1">
      <c r="D528" s="10"/>
    </row>
    <row r="529" ht="15.75" customHeight="1">
      <c r="D529" s="10"/>
    </row>
    <row r="530" ht="15.75" customHeight="1">
      <c r="D530" s="10"/>
    </row>
    <row r="531" ht="15.75" customHeight="1">
      <c r="D531" s="10"/>
    </row>
    <row r="532" ht="15.75" customHeight="1">
      <c r="D532" s="10"/>
    </row>
    <row r="533" ht="15.75" customHeight="1">
      <c r="D533" s="10"/>
    </row>
    <row r="534" ht="15.75" customHeight="1">
      <c r="D534" s="10"/>
    </row>
    <row r="535" ht="15.75" customHeight="1">
      <c r="D535" s="10"/>
    </row>
    <row r="536" ht="15.75" customHeight="1">
      <c r="D536" s="10"/>
    </row>
    <row r="537" ht="15.75" customHeight="1">
      <c r="D537" s="10"/>
    </row>
    <row r="538" ht="15.75" customHeight="1">
      <c r="D538" s="10"/>
    </row>
    <row r="539" ht="15.75" customHeight="1">
      <c r="D539" s="10"/>
    </row>
    <row r="540" ht="15.75" customHeight="1">
      <c r="D540" s="10"/>
    </row>
    <row r="541" ht="15.75" customHeight="1">
      <c r="D541" s="10"/>
    </row>
    <row r="542" ht="15.75" customHeight="1">
      <c r="D542" s="10"/>
    </row>
    <row r="543" ht="15.75" customHeight="1">
      <c r="D543" s="10"/>
    </row>
    <row r="544" ht="15.75" customHeight="1">
      <c r="D544" s="10"/>
    </row>
    <row r="545" ht="15.75" customHeight="1">
      <c r="D545" s="10"/>
    </row>
    <row r="546" ht="15.75" customHeight="1">
      <c r="D546" s="10"/>
    </row>
    <row r="547" ht="15.75" customHeight="1">
      <c r="D547" s="10"/>
    </row>
    <row r="548" ht="15.75" customHeight="1">
      <c r="D548" s="10"/>
    </row>
    <row r="549" ht="15.75" customHeight="1">
      <c r="D549" s="10"/>
    </row>
    <row r="550" ht="15.75" customHeight="1">
      <c r="D550" s="10"/>
    </row>
    <row r="551" ht="15.75" customHeight="1">
      <c r="D551" s="10"/>
    </row>
    <row r="552" ht="15.75" customHeight="1">
      <c r="D552" s="10"/>
    </row>
    <row r="553" ht="15.75" customHeight="1">
      <c r="D553" s="10"/>
    </row>
    <row r="554" ht="15.75" customHeight="1">
      <c r="D554" s="10"/>
    </row>
    <row r="555" ht="15.75" customHeight="1">
      <c r="D555" s="10"/>
    </row>
    <row r="556" ht="15.75" customHeight="1">
      <c r="D556" s="10"/>
    </row>
    <row r="557" ht="15.75" customHeight="1">
      <c r="D557" s="10"/>
    </row>
    <row r="558" ht="15.75" customHeight="1">
      <c r="D558" s="10"/>
    </row>
    <row r="559" ht="15.75" customHeight="1">
      <c r="D559" s="10"/>
    </row>
    <row r="560" ht="15.75" customHeight="1">
      <c r="D560" s="10"/>
    </row>
    <row r="561" ht="15.75" customHeight="1">
      <c r="D561" s="10"/>
    </row>
    <row r="562" ht="15.75" customHeight="1">
      <c r="D562" s="10"/>
    </row>
    <row r="563" ht="15.75" customHeight="1">
      <c r="D563" s="10"/>
    </row>
    <row r="564" ht="15.75" customHeight="1">
      <c r="D564" s="10"/>
    </row>
    <row r="565" ht="15.75" customHeight="1">
      <c r="D565" s="10"/>
    </row>
    <row r="566" ht="15.75" customHeight="1">
      <c r="D566" s="10"/>
    </row>
    <row r="567" ht="15.75" customHeight="1">
      <c r="D567" s="10"/>
    </row>
    <row r="568" ht="15.75" customHeight="1">
      <c r="D568" s="10"/>
    </row>
    <row r="569" ht="15.75" customHeight="1">
      <c r="D569" s="10"/>
    </row>
    <row r="570" ht="15.75" customHeight="1">
      <c r="D570" s="10"/>
    </row>
    <row r="571" ht="15.75" customHeight="1">
      <c r="D571" s="10"/>
    </row>
    <row r="572" ht="15.75" customHeight="1">
      <c r="D572" s="10"/>
    </row>
    <row r="573" ht="15.75" customHeight="1">
      <c r="D573" s="10"/>
    </row>
    <row r="574" ht="15.75" customHeight="1">
      <c r="D574" s="10"/>
    </row>
    <row r="575" ht="15.75" customHeight="1">
      <c r="D575" s="10"/>
    </row>
    <row r="576" ht="15.75" customHeight="1">
      <c r="D576" s="10"/>
    </row>
    <row r="577" ht="15.75" customHeight="1">
      <c r="D577" s="10"/>
    </row>
    <row r="578" ht="15.75" customHeight="1">
      <c r="D578" s="10"/>
    </row>
    <row r="579" ht="15.75" customHeight="1">
      <c r="D579" s="10"/>
    </row>
    <row r="580" ht="15.75" customHeight="1">
      <c r="D580" s="10"/>
    </row>
    <row r="581" ht="15.75" customHeight="1">
      <c r="D581" s="10"/>
    </row>
    <row r="582" ht="15.75" customHeight="1">
      <c r="D582" s="10"/>
    </row>
    <row r="583" ht="15.75" customHeight="1">
      <c r="D583" s="10"/>
    </row>
    <row r="584" ht="15.75" customHeight="1">
      <c r="D584" s="10"/>
    </row>
    <row r="585" ht="15.75" customHeight="1">
      <c r="D585" s="10"/>
    </row>
    <row r="586" ht="15.75" customHeight="1">
      <c r="D586" s="10"/>
    </row>
    <row r="587" ht="15.75" customHeight="1">
      <c r="D587" s="10"/>
    </row>
    <row r="588" ht="15.75" customHeight="1">
      <c r="D588" s="10"/>
    </row>
    <row r="589" ht="15.75" customHeight="1">
      <c r="D589" s="10"/>
    </row>
    <row r="590" ht="15.75" customHeight="1">
      <c r="D590" s="10"/>
    </row>
    <row r="591" ht="15.75" customHeight="1">
      <c r="D591" s="10"/>
    </row>
    <row r="592" ht="15.75" customHeight="1">
      <c r="D592" s="10"/>
    </row>
    <row r="593" ht="15.75" customHeight="1">
      <c r="D593" s="10"/>
    </row>
    <row r="594" ht="15.75" customHeight="1">
      <c r="D594" s="10"/>
    </row>
    <row r="595" ht="15.75" customHeight="1">
      <c r="D595" s="10"/>
    </row>
    <row r="596" ht="15.75" customHeight="1">
      <c r="D596" s="10"/>
    </row>
    <row r="597" ht="15.75" customHeight="1">
      <c r="D597" s="10"/>
    </row>
    <row r="598" ht="15.75" customHeight="1">
      <c r="D598" s="10"/>
    </row>
    <row r="599" ht="15.75" customHeight="1">
      <c r="D599" s="10"/>
    </row>
    <row r="600" ht="15.75" customHeight="1">
      <c r="D600" s="10"/>
    </row>
    <row r="601" ht="15.75" customHeight="1">
      <c r="D601" s="10"/>
    </row>
    <row r="602" ht="15.75" customHeight="1">
      <c r="D602" s="10"/>
    </row>
    <row r="603" ht="15.75" customHeight="1">
      <c r="D603" s="10"/>
    </row>
    <row r="604" ht="15.75" customHeight="1">
      <c r="D604" s="10"/>
    </row>
    <row r="605" ht="15.75" customHeight="1">
      <c r="D605" s="10"/>
    </row>
    <row r="606" ht="15.75" customHeight="1">
      <c r="D606" s="10"/>
    </row>
    <row r="607" ht="15.75" customHeight="1">
      <c r="D607" s="10"/>
    </row>
    <row r="608" ht="15.75" customHeight="1">
      <c r="D608" s="10"/>
    </row>
    <row r="609" ht="15.75" customHeight="1">
      <c r="D609" s="10"/>
    </row>
    <row r="610" ht="15.75" customHeight="1">
      <c r="D610" s="10"/>
    </row>
    <row r="611" ht="15.75" customHeight="1">
      <c r="D611" s="10"/>
    </row>
    <row r="612" ht="15.75" customHeight="1">
      <c r="D612" s="10"/>
    </row>
    <row r="613" ht="15.75" customHeight="1">
      <c r="D613" s="10"/>
    </row>
    <row r="614" ht="15.75" customHeight="1">
      <c r="D614" s="10"/>
    </row>
    <row r="615" ht="15.75" customHeight="1">
      <c r="D615" s="10"/>
    </row>
    <row r="616" ht="15.75" customHeight="1">
      <c r="D616" s="10"/>
    </row>
    <row r="617" ht="15.75" customHeight="1">
      <c r="D617" s="10"/>
    </row>
    <row r="618" ht="15.75" customHeight="1">
      <c r="D618" s="10"/>
    </row>
    <row r="619" ht="15.75" customHeight="1">
      <c r="D619" s="10"/>
    </row>
    <row r="620" ht="15.75" customHeight="1">
      <c r="D620" s="10"/>
    </row>
    <row r="621" ht="15.75" customHeight="1">
      <c r="D621" s="10"/>
    </row>
    <row r="622" ht="15.75" customHeight="1">
      <c r="D622" s="10"/>
    </row>
    <row r="623" ht="15.75" customHeight="1">
      <c r="D623" s="10"/>
    </row>
    <row r="624" ht="15.75" customHeight="1">
      <c r="D624" s="10"/>
    </row>
    <row r="625" ht="15.75" customHeight="1">
      <c r="D625" s="10"/>
    </row>
    <row r="626" ht="15.75" customHeight="1">
      <c r="D626" s="10"/>
    </row>
    <row r="627" ht="15.75" customHeight="1">
      <c r="D627" s="10"/>
    </row>
    <row r="628" ht="15.75" customHeight="1">
      <c r="D628" s="10"/>
    </row>
    <row r="629" ht="15.75" customHeight="1">
      <c r="D629" s="10"/>
    </row>
    <row r="630" ht="15.75" customHeight="1">
      <c r="D630" s="10"/>
    </row>
    <row r="631" ht="15.75" customHeight="1">
      <c r="D631" s="10"/>
    </row>
    <row r="632" ht="15.75" customHeight="1">
      <c r="D632" s="10"/>
    </row>
    <row r="633" ht="15.75" customHeight="1">
      <c r="D633" s="10"/>
    </row>
    <row r="634" ht="15.75" customHeight="1">
      <c r="D634" s="10"/>
    </row>
    <row r="635" ht="15.75" customHeight="1">
      <c r="D635" s="10"/>
    </row>
    <row r="636" ht="15.75" customHeight="1">
      <c r="D636" s="10"/>
    </row>
    <row r="637" ht="15.75" customHeight="1">
      <c r="D637" s="10"/>
    </row>
    <row r="638" ht="15.75" customHeight="1">
      <c r="D638" s="10"/>
    </row>
    <row r="639" ht="15.75" customHeight="1">
      <c r="D639" s="10"/>
    </row>
    <row r="640" ht="15.75" customHeight="1">
      <c r="D640" s="10"/>
    </row>
    <row r="641" ht="15.75" customHeight="1">
      <c r="D641" s="10"/>
    </row>
    <row r="642" ht="15.75" customHeight="1">
      <c r="D642" s="10"/>
    </row>
    <row r="643" ht="15.75" customHeight="1">
      <c r="D643" s="10"/>
    </row>
    <row r="644" ht="15.75" customHeight="1">
      <c r="D644" s="10"/>
    </row>
    <row r="645" ht="15.75" customHeight="1">
      <c r="D645" s="10"/>
    </row>
    <row r="646" ht="15.75" customHeight="1">
      <c r="D646" s="10"/>
    </row>
    <row r="647" ht="15.75" customHeight="1">
      <c r="D647" s="10"/>
    </row>
    <row r="648" ht="15.75" customHeight="1">
      <c r="D648" s="10"/>
    </row>
    <row r="649" ht="15.75" customHeight="1">
      <c r="D649" s="10"/>
    </row>
    <row r="650" ht="15.75" customHeight="1">
      <c r="D650" s="10"/>
    </row>
    <row r="651" ht="15.75" customHeight="1">
      <c r="D651" s="10"/>
    </row>
    <row r="652" ht="15.75" customHeight="1">
      <c r="D652" s="10"/>
    </row>
    <row r="653" ht="15.75" customHeight="1">
      <c r="D653" s="10"/>
    </row>
    <row r="654" ht="15.75" customHeight="1">
      <c r="D654" s="10"/>
    </row>
    <row r="655" ht="15.75" customHeight="1">
      <c r="D655" s="10"/>
    </row>
    <row r="656" ht="15.75" customHeight="1">
      <c r="D656" s="10"/>
    </row>
    <row r="657" ht="15.75" customHeight="1">
      <c r="D657" s="10"/>
    </row>
    <row r="658" ht="15.75" customHeight="1">
      <c r="D658" s="10"/>
    </row>
    <row r="659" ht="15.75" customHeight="1">
      <c r="D659" s="10"/>
    </row>
    <row r="660" ht="15.75" customHeight="1">
      <c r="D660" s="10"/>
    </row>
    <row r="661" ht="15.75" customHeight="1">
      <c r="D661" s="10"/>
    </row>
    <row r="662" ht="15.75" customHeight="1">
      <c r="D662" s="10"/>
    </row>
    <row r="663" ht="15.75" customHeight="1">
      <c r="D663" s="10"/>
    </row>
    <row r="664" ht="15.75" customHeight="1">
      <c r="D664" s="10"/>
    </row>
    <row r="665" ht="15.75" customHeight="1">
      <c r="D665" s="10"/>
    </row>
    <row r="666" ht="15.75" customHeight="1">
      <c r="D666" s="10"/>
    </row>
    <row r="667" ht="15.75" customHeight="1">
      <c r="D667" s="10"/>
    </row>
    <row r="668" ht="15.75" customHeight="1">
      <c r="D668" s="10"/>
    </row>
    <row r="669" ht="15.75" customHeight="1">
      <c r="D669" s="10"/>
    </row>
    <row r="670" ht="15.75" customHeight="1">
      <c r="D670" s="10"/>
    </row>
    <row r="671" ht="15.75" customHeight="1">
      <c r="D671" s="10"/>
    </row>
    <row r="672" ht="15.75" customHeight="1">
      <c r="D672" s="10"/>
    </row>
    <row r="673" ht="15.75" customHeight="1">
      <c r="D673" s="10"/>
    </row>
    <row r="674" ht="15.75" customHeight="1">
      <c r="D674" s="10"/>
    </row>
    <row r="675" ht="15.75" customHeight="1">
      <c r="D675" s="10"/>
    </row>
    <row r="676" ht="15.75" customHeight="1">
      <c r="D676" s="10"/>
    </row>
    <row r="677" ht="15.75" customHeight="1">
      <c r="D677" s="10"/>
    </row>
    <row r="678" ht="15.75" customHeight="1">
      <c r="D678" s="10"/>
    </row>
    <row r="679" ht="15.75" customHeight="1">
      <c r="D679" s="10"/>
    </row>
    <row r="680" ht="15.75" customHeight="1">
      <c r="D680" s="10"/>
    </row>
    <row r="681" ht="15.75" customHeight="1">
      <c r="D681" s="10"/>
    </row>
    <row r="682" ht="15.75" customHeight="1">
      <c r="D682" s="10"/>
    </row>
    <row r="683" ht="15.75" customHeight="1">
      <c r="D683" s="10"/>
    </row>
    <row r="684" ht="15.75" customHeight="1">
      <c r="D684" s="10"/>
    </row>
    <row r="685" ht="15.75" customHeight="1">
      <c r="D685" s="10"/>
    </row>
    <row r="686" ht="15.75" customHeight="1">
      <c r="D686" s="10"/>
    </row>
    <row r="687" ht="15.75" customHeight="1">
      <c r="D687" s="10"/>
    </row>
    <row r="688" ht="15.75" customHeight="1">
      <c r="D688" s="10"/>
    </row>
    <row r="689" ht="15.75" customHeight="1">
      <c r="D689" s="10"/>
    </row>
    <row r="690" ht="15.75" customHeight="1">
      <c r="D690" s="10"/>
    </row>
    <row r="691" ht="15.75" customHeight="1">
      <c r="D691" s="10"/>
    </row>
    <row r="692" ht="15.75" customHeight="1">
      <c r="D692" s="10"/>
    </row>
    <row r="693" ht="15.75" customHeight="1">
      <c r="D693" s="10"/>
    </row>
    <row r="694" ht="15.75" customHeight="1">
      <c r="D694" s="10"/>
    </row>
    <row r="695" ht="15.75" customHeight="1">
      <c r="D695" s="10"/>
    </row>
    <row r="696" ht="15.75" customHeight="1">
      <c r="D696" s="10"/>
    </row>
    <row r="697" ht="15.75" customHeight="1">
      <c r="D697" s="10"/>
    </row>
    <row r="698" ht="15.75" customHeight="1">
      <c r="D698" s="10"/>
    </row>
    <row r="699" ht="15.75" customHeight="1">
      <c r="D699" s="10"/>
    </row>
    <row r="700" ht="15.75" customHeight="1">
      <c r="D700" s="10"/>
    </row>
    <row r="701" ht="15.75" customHeight="1">
      <c r="D701" s="10"/>
    </row>
    <row r="702" ht="15.75" customHeight="1">
      <c r="D702" s="10"/>
    </row>
    <row r="703" ht="15.75" customHeight="1">
      <c r="D703" s="10"/>
    </row>
    <row r="704" ht="15.75" customHeight="1">
      <c r="D704" s="10"/>
    </row>
    <row r="705" ht="15.75" customHeight="1">
      <c r="D705" s="10"/>
    </row>
    <row r="706" ht="15.75" customHeight="1">
      <c r="D706" s="10"/>
    </row>
    <row r="707" ht="15.75" customHeight="1">
      <c r="D707" s="10"/>
    </row>
    <row r="708" ht="15.75" customHeight="1">
      <c r="D708" s="10"/>
    </row>
    <row r="709" ht="15.75" customHeight="1">
      <c r="D709" s="10"/>
    </row>
    <row r="710" ht="15.75" customHeight="1">
      <c r="D710" s="10"/>
    </row>
    <row r="711" ht="15.75" customHeight="1">
      <c r="D711" s="10"/>
    </row>
    <row r="712" ht="15.75" customHeight="1">
      <c r="D712" s="10"/>
    </row>
    <row r="713" ht="15.75" customHeight="1">
      <c r="D713" s="10"/>
    </row>
    <row r="714" ht="15.75" customHeight="1">
      <c r="D714" s="10"/>
    </row>
    <row r="715" ht="15.75" customHeight="1">
      <c r="D715" s="10"/>
    </row>
    <row r="716" ht="15.75" customHeight="1">
      <c r="D716" s="10"/>
    </row>
    <row r="717" ht="15.75" customHeight="1">
      <c r="D717" s="10"/>
    </row>
    <row r="718" ht="15.75" customHeight="1">
      <c r="D718" s="10"/>
    </row>
    <row r="719" ht="15.75" customHeight="1">
      <c r="D719" s="10"/>
    </row>
    <row r="720" ht="15.75" customHeight="1">
      <c r="D720" s="10"/>
    </row>
    <row r="721" ht="15.75" customHeight="1">
      <c r="D721" s="10"/>
    </row>
    <row r="722" ht="15.75" customHeight="1">
      <c r="D722" s="10"/>
    </row>
    <row r="723" ht="15.75" customHeight="1">
      <c r="D723" s="10"/>
    </row>
    <row r="724" ht="15.75" customHeight="1">
      <c r="D724" s="10"/>
    </row>
    <row r="725" ht="15.75" customHeight="1">
      <c r="D725" s="10"/>
    </row>
    <row r="726" ht="15.75" customHeight="1">
      <c r="D726" s="10"/>
    </row>
    <row r="727" ht="15.75" customHeight="1">
      <c r="D727" s="10"/>
    </row>
    <row r="728" ht="15.75" customHeight="1">
      <c r="D728" s="10"/>
    </row>
    <row r="729" ht="15.75" customHeight="1">
      <c r="D729" s="10"/>
    </row>
    <row r="730" ht="15.75" customHeight="1">
      <c r="D730" s="10"/>
    </row>
    <row r="731" ht="15.75" customHeight="1">
      <c r="D731" s="10"/>
    </row>
    <row r="732" ht="15.75" customHeight="1">
      <c r="D732" s="10"/>
    </row>
    <row r="733" ht="15.75" customHeight="1">
      <c r="D733" s="10"/>
    </row>
    <row r="734" ht="15.75" customHeight="1">
      <c r="D734" s="10"/>
    </row>
    <row r="735" ht="15.75" customHeight="1">
      <c r="D735" s="10"/>
    </row>
    <row r="736" ht="15.75" customHeight="1">
      <c r="D736" s="10"/>
    </row>
    <row r="737" ht="15.75" customHeight="1">
      <c r="D737" s="10"/>
    </row>
    <row r="738" ht="15.75" customHeight="1">
      <c r="D738" s="10"/>
    </row>
    <row r="739" ht="15.75" customHeight="1">
      <c r="D739" s="10"/>
    </row>
    <row r="740" ht="15.75" customHeight="1">
      <c r="D740" s="10"/>
    </row>
    <row r="741" ht="15.75" customHeight="1">
      <c r="D741" s="10"/>
    </row>
    <row r="742" ht="15.75" customHeight="1">
      <c r="D742" s="10"/>
    </row>
    <row r="743" ht="15.75" customHeight="1">
      <c r="D743" s="10"/>
    </row>
    <row r="744" ht="15.75" customHeight="1">
      <c r="D744" s="10"/>
    </row>
    <row r="745" ht="15.75" customHeight="1">
      <c r="D745" s="10"/>
    </row>
    <row r="746" ht="15.75" customHeight="1">
      <c r="D746" s="10"/>
    </row>
    <row r="747" ht="15.75" customHeight="1">
      <c r="D747" s="10"/>
    </row>
    <row r="748" ht="15.75" customHeight="1">
      <c r="D748" s="10"/>
    </row>
    <row r="749" ht="15.75" customHeight="1">
      <c r="D749" s="10"/>
    </row>
    <row r="750" ht="15.75" customHeight="1">
      <c r="D750" s="10"/>
    </row>
    <row r="751" ht="15.75" customHeight="1">
      <c r="D751" s="10"/>
    </row>
    <row r="752" ht="15.75" customHeight="1">
      <c r="D752" s="10"/>
    </row>
    <row r="753" ht="15.75" customHeight="1">
      <c r="D753" s="10"/>
    </row>
    <row r="754" ht="15.75" customHeight="1">
      <c r="D754" s="10"/>
    </row>
    <row r="755" ht="15.75" customHeight="1">
      <c r="D755" s="10"/>
    </row>
    <row r="756" ht="15.75" customHeight="1">
      <c r="D756" s="10"/>
    </row>
    <row r="757" ht="15.75" customHeight="1">
      <c r="D757" s="10"/>
    </row>
    <row r="758" ht="15.75" customHeight="1">
      <c r="D758" s="10"/>
    </row>
    <row r="759" ht="15.75" customHeight="1">
      <c r="D759" s="10"/>
    </row>
    <row r="760" ht="15.75" customHeight="1">
      <c r="D760" s="10"/>
    </row>
    <row r="761" ht="15.75" customHeight="1">
      <c r="D761" s="10"/>
    </row>
    <row r="762" ht="15.75" customHeight="1">
      <c r="D762" s="10"/>
    </row>
    <row r="763" ht="15.75" customHeight="1">
      <c r="D763" s="10"/>
    </row>
    <row r="764" ht="15.75" customHeight="1">
      <c r="D764" s="10"/>
    </row>
    <row r="765" ht="15.75" customHeight="1">
      <c r="D765" s="10"/>
    </row>
    <row r="766" ht="15.75" customHeight="1">
      <c r="D766" s="10"/>
    </row>
    <row r="767" ht="15.75" customHeight="1">
      <c r="D767" s="10"/>
    </row>
    <row r="768" ht="15.75" customHeight="1">
      <c r="D768" s="10"/>
    </row>
    <row r="769" ht="15.75" customHeight="1">
      <c r="D769" s="10"/>
    </row>
    <row r="770" ht="15.75" customHeight="1">
      <c r="D770" s="10"/>
    </row>
    <row r="771" ht="15.75" customHeight="1">
      <c r="D771" s="10"/>
    </row>
    <row r="772" ht="15.75" customHeight="1">
      <c r="D772" s="10"/>
    </row>
    <row r="773" ht="15.75" customHeight="1">
      <c r="D773" s="10"/>
    </row>
    <row r="774" ht="15.75" customHeight="1">
      <c r="D774" s="10"/>
    </row>
    <row r="775" ht="15.75" customHeight="1">
      <c r="D775" s="10"/>
    </row>
    <row r="776" ht="15.75" customHeight="1">
      <c r="D776" s="10"/>
    </row>
    <row r="777" ht="15.75" customHeight="1">
      <c r="D777" s="10"/>
    </row>
    <row r="778" ht="15.75" customHeight="1">
      <c r="D778" s="10"/>
    </row>
    <row r="779" ht="15.75" customHeight="1">
      <c r="D779" s="10"/>
    </row>
    <row r="780" ht="15.75" customHeight="1">
      <c r="D780" s="10"/>
    </row>
    <row r="781" ht="15.75" customHeight="1">
      <c r="D781" s="10"/>
    </row>
    <row r="782" ht="15.75" customHeight="1">
      <c r="D782" s="10"/>
    </row>
    <row r="783" ht="15.75" customHeight="1">
      <c r="D783" s="10"/>
    </row>
    <row r="784" ht="15.75" customHeight="1">
      <c r="D784" s="10"/>
    </row>
    <row r="785" ht="15.75" customHeight="1">
      <c r="D785" s="10"/>
    </row>
    <row r="786" ht="15.75" customHeight="1">
      <c r="D786" s="10"/>
    </row>
    <row r="787" ht="15.75" customHeight="1">
      <c r="D787" s="10"/>
    </row>
    <row r="788" ht="15.75" customHeight="1">
      <c r="D788" s="10"/>
    </row>
    <row r="789" ht="15.75" customHeight="1">
      <c r="D789" s="10"/>
    </row>
    <row r="790" ht="15.75" customHeight="1">
      <c r="D790" s="10"/>
    </row>
    <row r="791" ht="15.75" customHeight="1">
      <c r="D791" s="10"/>
    </row>
    <row r="792" ht="15.75" customHeight="1">
      <c r="D792" s="10"/>
    </row>
    <row r="793" ht="15.75" customHeight="1">
      <c r="D793" s="10"/>
    </row>
    <row r="794" ht="15.75" customHeight="1">
      <c r="D794" s="10"/>
    </row>
    <row r="795" ht="15.75" customHeight="1">
      <c r="D795" s="10"/>
    </row>
    <row r="796" ht="15.75" customHeight="1">
      <c r="D796" s="10"/>
    </row>
    <row r="797" ht="15.75" customHeight="1">
      <c r="D797" s="10"/>
    </row>
    <row r="798" ht="15.75" customHeight="1">
      <c r="D798" s="10"/>
    </row>
    <row r="799" ht="15.75" customHeight="1">
      <c r="D799" s="10"/>
    </row>
    <row r="800" ht="15.75" customHeight="1">
      <c r="D800" s="10"/>
    </row>
    <row r="801" ht="15.75" customHeight="1">
      <c r="D801" s="10"/>
    </row>
    <row r="802" ht="15.75" customHeight="1">
      <c r="D802" s="10"/>
    </row>
    <row r="803" ht="15.75" customHeight="1">
      <c r="D803" s="10"/>
    </row>
    <row r="804" ht="15.75" customHeight="1">
      <c r="D804" s="10"/>
    </row>
    <row r="805" ht="15.75" customHeight="1">
      <c r="D805" s="10"/>
    </row>
    <row r="806" ht="15.75" customHeight="1">
      <c r="D806" s="10"/>
    </row>
    <row r="807" ht="15.75" customHeight="1">
      <c r="D807" s="10"/>
    </row>
    <row r="808" ht="15.75" customHeight="1">
      <c r="D808" s="10"/>
    </row>
    <row r="809" ht="15.75" customHeight="1">
      <c r="D809" s="10"/>
    </row>
    <row r="810" ht="15.75" customHeight="1">
      <c r="D810" s="10"/>
    </row>
    <row r="811" ht="15.75" customHeight="1">
      <c r="D811" s="10"/>
    </row>
    <row r="812" ht="15.75" customHeight="1">
      <c r="D812" s="10"/>
    </row>
    <row r="813" ht="15.75" customHeight="1">
      <c r="D813" s="10"/>
    </row>
    <row r="814" ht="15.75" customHeight="1">
      <c r="D814" s="10"/>
    </row>
    <row r="815" ht="15.75" customHeight="1">
      <c r="D815" s="10"/>
    </row>
    <row r="816" ht="15.75" customHeight="1">
      <c r="D816" s="10"/>
    </row>
    <row r="817" ht="15.75" customHeight="1">
      <c r="D817" s="10"/>
    </row>
    <row r="818" ht="15.75" customHeight="1">
      <c r="D818" s="10"/>
    </row>
    <row r="819" ht="15.75" customHeight="1">
      <c r="D819" s="10"/>
    </row>
    <row r="820" ht="15.75" customHeight="1">
      <c r="D820" s="10"/>
    </row>
    <row r="821" ht="15.75" customHeight="1">
      <c r="D821" s="10"/>
    </row>
    <row r="822" ht="15.75" customHeight="1">
      <c r="D822" s="10"/>
    </row>
    <row r="823" ht="15.75" customHeight="1">
      <c r="D823" s="10"/>
    </row>
    <row r="824" ht="15.75" customHeight="1">
      <c r="D824" s="10"/>
    </row>
    <row r="825" ht="15.75" customHeight="1">
      <c r="D825" s="10"/>
    </row>
    <row r="826" ht="15.75" customHeight="1">
      <c r="D826" s="10"/>
    </row>
    <row r="827" ht="15.75" customHeight="1">
      <c r="D827" s="10"/>
    </row>
    <row r="828" ht="15.75" customHeight="1">
      <c r="D828" s="10"/>
    </row>
    <row r="829" ht="15.75" customHeight="1">
      <c r="D829" s="10"/>
    </row>
    <row r="830" ht="15.75" customHeight="1">
      <c r="D830" s="10"/>
    </row>
    <row r="831" ht="15.75" customHeight="1">
      <c r="D831" s="10"/>
    </row>
    <row r="832" ht="15.75" customHeight="1">
      <c r="D832" s="10"/>
    </row>
    <row r="833" ht="15.75" customHeight="1">
      <c r="D833" s="10"/>
    </row>
    <row r="834" ht="15.75" customHeight="1">
      <c r="D834" s="10"/>
    </row>
    <row r="835" ht="15.75" customHeight="1">
      <c r="D835" s="10"/>
    </row>
    <row r="836" ht="15.75" customHeight="1">
      <c r="D836" s="10"/>
    </row>
    <row r="837" ht="15.75" customHeight="1">
      <c r="D837" s="10"/>
    </row>
    <row r="838" ht="15.75" customHeight="1">
      <c r="D838" s="10"/>
    </row>
    <row r="839" ht="15.75" customHeight="1">
      <c r="D839" s="10"/>
    </row>
    <row r="840" ht="15.75" customHeight="1">
      <c r="D840" s="10"/>
    </row>
    <row r="841" ht="15.75" customHeight="1">
      <c r="D841" s="10"/>
    </row>
    <row r="842" ht="15.75" customHeight="1">
      <c r="D842" s="10"/>
    </row>
    <row r="843" ht="15.75" customHeight="1">
      <c r="D843" s="10"/>
    </row>
    <row r="844" ht="15.75" customHeight="1">
      <c r="D844" s="10"/>
    </row>
    <row r="845" ht="15.75" customHeight="1">
      <c r="D845" s="10"/>
    </row>
    <row r="846" ht="15.75" customHeight="1">
      <c r="D846" s="10"/>
    </row>
    <row r="847" ht="15.75" customHeight="1">
      <c r="D847" s="10"/>
    </row>
    <row r="848" ht="15.75" customHeight="1">
      <c r="D848" s="10"/>
    </row>
    <row r="849" ht="15.75" customHeight="1">
      <c r="D849" s="10"/>
    </row>
    <row r="850" ht="15.75" customHeight="1">
      <c r="D850" s="10"/>
    </row>
    <row r="851" ht="15.75" customHeight="1">
      <c r="D851" s="10"/>
    </row>
    <row r="852" ht="15.75" customHeight="1">
      <c r="D852" s="10"/>
    </row>
    <row r="853" ht="15.75" customHeight="1">
      <c r="D853" s="10"/>
    </row>
    <row r="854" ht="15.75" customHeight="1">
      <c r="D854" s="10"/>
    </row>
    <row r="855" ht="15.75" customHeight="1">
      <c r="D855" s="10"/>
    </row>
    <row r="856" ht="15.75" customHeight="1">
      <c r="D856" s="10"/>
    </row>
    <row r="857" ht="15.75" customHeight="1">
      <c r="D857" s="10"/>
    </row>
    <row r="858" ht="15.75" customHeight="1">
      <c r="D858" s="10"/>
    </row>
    <row r="859" ht="15.75" customHeight="1">
      <c r="D859" s="10"/>
    </row>
    <row r="860" ht="15.75" customHeight="1">
      <c r="D860" s="10"/>
    </row>
    <row r="861" ht="15.75" customHeight="1">
      <c r="D861" s="10"/>
    </row>
    <row r="862" ht="15.75" customHeight="1">
      <c r="D862" s="10"/>
    </row>
    <row r="863" ht="15.75" customHeight="1">
      <c r="D863" s="10"/>
    </row>
    <row r="864" ht="15.75" customHeight="1">
      <c r="D864" s="10"/>
    </row>
    <row r="865" ht="15.75" customHeight="1">
      <c r="D865" s="10"/>
    </row>
    <row r="866" ht="15.75" customHeight="1">
      <c r="D866" s="10"/>
    </row>
    <row r="867" ht="15.75" customHeight="1">
      <c r="D867" s="10"/>
    </row>
    <row r="868" ht="15.75" customHeight="1">
      <c r="D868" s="10"/>
    </row>
    <row r="869" ht="15.75" customHeight="1">
      <c r="D869" s="10"/>
    </row>
    <row r="870" ht="15.75" customHeight="1">
      <c r="D870" s="10"/>
    </row>
    <row r="871" ht="15.75" customHeight="1">
      <c r="D871" s="10"/>
    </row>
    <row r="872" ht="15.75" customHeight="1">
      <c r="D872" s="10"/>
    </row>
    <row r="873" ht="15.75" customHeight="1">
      <c r="D873" s="10"/>
    </row>
    <row r="874" ht="15.75" customHeight="1">
      <c r="D874" s="10"/>
    </row>
    <row r="875" ht="15.75" customHeight="1">
      <c r="D875" s="10"/>
    </row>
    <row r="876" ht="15.75" customHeight="1">
      <c r="D876" s="10"/>
    </row>
    <row r="877" ht="15.75" customHeight="1">
      <c r="D877" s="10"/>
    </row>
    <row r="878" ht="15.75" customHeight="1">
      <c r="D878" s="10"/>
    </row>
    <row r="879" ht="15.75" customHeight="1">
      <c r="D879" s="10"/>
    </row>
    <row r="880" ht="15.75" customHeight="1">
      <c r="D880" s="10"/>
    </row>
    <row r="881" ht="15.75" customHeight="1">
      <c r="D881" s="10"/>
    </row>
    <row r="882" ht="15.75" customHeight="1">
      <c r="D882" s="10"/>
    </row>
    <row r="883" ht="15.75" customHeight="1">
      <c r="D883" s="10"/>
    </row>
    <row r="884" ht="15.75" customHeight="1">
      <c r="D884" s="10"/>
    </row>
    <row r="885" ht="15.75" customHeight="1">
      <c r="D885" s="10"/>
    </row>
    <row r="886" ht="15.75" customHeight="1">
      <c r="D886" s="10"/>
    </row>
    <row r="887" ht="15.75" customHeight="1">
      <c r="D887" s="10"/>
    </row>
    <row r="888" ht="15.75" customHeight="1">
      <c r="D888" s="10"/>
    </row>
    <row r="889" ht="15.75" customHeight="1">
      <c r="D889" s="10"/>
    </row>
    <row r="890" ht="15.75" customHeight="1">
      <c r="D890" s="10"/>
    </row>
    <row r="891" ht="15.75" customHeight="1">
      <c r="D891" s="10"/>
    </row>
    <row r="892" ht="15.75" customHeight="1">
      <c r="D892" s="10"/>
    </row>
    <row r="893" ht="15.75" customHeight="1">
      <c r="D893" s="10"/>
    </row>
    <row r="894" ht="15.75" customHeight="1">
      <c r="D894" s="10"/>
    </row>
    <row r="895" ht="15.75" customHeight="1">
      <c r="D895" s="10"/>
    </row>
    <row r="896" ht="15.75" customHeight="1">
      <c r="D896" s="10"/>
    </row>
    <row r="897" ht="15.75" customHeight="1">
      <c r="D897" s="10"/>
    </row>
    <row r="898" ht="15.75" customHeight="1">
      <c r="D898" s="10"/>
    </row>
    <row r="899" ht="15.75" customHeight="1">
      <c r="D899" s="10"/>
    </row>
    <row r="900" ht="15.75" customHeight="1">
      <c r="D900" s="10"/>
    </row>
    <row r="901" ht="15.75" customHeight="1">
      <c r="D901" s="10"/>
    </row>
    <row r="902" ht="15.75" customHeight="1">
      <c r="D902" s="10"/>
    </row>
    <row r="903" ht="15.75" customHeight="1">
      <c r="D903" s="10"/>
    </row>
    <row r="904" ht="15.75" customHeight="1">
      <c r="D904" s="10"/>
    </row>
    <row r="905" ht="15.75" customHeight="1">
      <c r="D905" s="10"/>
    </row>
    <row r="906" ht="15.75" customHeight="1">
      <c r="D906" s="10"/>
    </row>
    <row r="907" ht="15.75" customHeight="1">
      <c r="D907" s="10"/>
    </row>
    <row r="908" ht="15.75" customHeight="1">
      <c r="D908" s="10"/>
    </row>
    <row r="909" ht="15.75" customHeight="1">
      <c r="D909" s="10"/>
    </row>
    <row r="910" ht="15.75" customHeight="1">
      <c r="D910" s="10"/>
    </row>
    <row r="911" ht="15.75" customHeight="1">
      <c r="D911" s="10"/>
    </row>
    <row r="912" ht="15.75" customHeight="1">
      <c r="D912" s="10"/>
    </row>
    <row r="913" ht="15.75" customHeight="1">
      <c r="D913" s="10"/>
    </row>
    <row r="914" ht="15.75" customHeight="1">
      <c r="D914" s="10"/>
    </row>
    <row r="915" ht="15.75" customHeight="1">
      <c r="D915" s="10"/>
    </row>
    <row r="916" ht="15.75" customHeight="1">
      <c r="D916" s="10"/>
    </row>
    <row r="917" ht="15.75" customHeight="1">
      <c r="D917" s="10"/>
    </row>
    <row r="918" ht="15.75" customHeight="1">
      <c r="D918" s="10"/>
    </row>
    <row r="919" ht="15.75" customHeight="1">
      <c r="D919" s="10"/>
    </row>
    <row r="920" ht="15.75" customHeight="1">
      <c r="D920" s="10"/>
    </row>
    <row r="921" ht="15.75" customHeight="1">
      <c r="D921" s="10"/>
    </row>
    <row r="922" ht="15.75" customHeight="1">
      <c r="D922" s="10"/>
    </row>
    <row r="923" ht="15.75" customHeight="1">
      <c r="D923" s="10"/>
    </row>
    <row r="924" ht="15.75" customHeight="1">
      <c r="D924" s="10"/>
    </row>
    <row r="925" ht="15.75" customHeight="1">
      <c r="D925" s="10"/>
    </row>
    <row r="926" ht="15.75" customHeight="1">
      <c r="D926" s="10"/>
    </row>
    <row r="927" ht="15.75" customHeight="1">
      <c r="D927" s="10"/>
    </row>
    <row r="928" ht="15.75" customHeight="1">
      <c r="D928" s="10"/>
    </row>
    <row r="929" ht="15.75" customHeight="1">
      <c r="D929" s="10"/>
    </row>
    <row r="930" ht="15.75" customHeight="1">
      <c r="D930" s="10"/>
    </row>
    <row r="931" ht="15.75" customHeight="1">
      <c r="D931" s="10"/>
    </row>
    <row r="932" ht="15.75" customHeight="1">
      <c r="D932" s="10"/>
    </row>
    <row r="933" ht="15.75" customHeight="1">
      <c r="D933" s="10"/>
    </row>
    <row r="934" ht="15.75" customHeight="1">
      <c r="D934" s="10"/>
    </row>
    <row r="935" ht="15.75" customHeight="1">
      <c r="D935" s="10"/>
    </row>
    <row r="936" ht="15.75" customHeight="1">
      <c r="D936" s="10"/>
    </row>
    <row r="937" ht="15.75" customHeight="1">
      <c r="D937" s="10"/>
    </row>
    <row r="938" ht="15.75" customHeight="1">
      <c r="D938" s="10"/>
    </row>
    <row r="939" ht="15.75" customHeight="1">
      <c r="D939" s="10"/>
    </row>
    <row r="940" ht="15.75" customHeight="1">
      <c r="D940" s="10"/>
    </row>
    <row r="941" ht="15.75" customHeight="1">
      <c r="D941" s="10"/>
    </row>
    <row r="942" ht="15.75" customHeight="1">
      <c r="D942" s="10"/>
    </row>
    <row r="943" ht="15.75" customHeight="1">
      <c r="D943" s="10"/>
    </row>
    <row r="944" ht="15.75" customHeight="1">
      <c r="D944" s="10"/>
    </row>
    <row r="945" ht="15.75" customHeight="1">
      <c r="D945" s="10"/>
    </row>
    <row r="946" ht="15.75" customHeight="1">
      <c r="D946" s="10"/>
    </row>
    <row r="947" ht="15.75" customHeight="1">
      <c r="D947" s="10"/>
    </row>
    <row r="948" ht="15.75" customHeight="1">
      <c r="D948" s="10"/>
    </row>
    <row r="949" ht="15.75" customHeight="1">
      <c r="D949" s="10"/>
    </row>
    <row r="950" ht="15.75" customHeight="1">
      <c r="D950" s="10"/>
    </row>
    <row r="951" ht="15.75" customHeight="1">
      <c r="D951" s="10"/>
    </row>
    <row r="952" ht="15.75" customHeight="1">
      <c r="D952" s="10"/>
    </row>
    <row r="953" ht="15.75" customHeight="1">
      <c r="D953" s="10"/>
    </row>
    <row r="954" ht="15.75" customHeight="1">
      <c r="D954" s="10"/>
    </row>
    <row r="955" ht="15.75" customHeight="1">
      <c r="D955" s="10"/>
    </row>
    <row r="956" ht="15.75" customHeight="1">
      <c r="D956" s="10"/>
    </row>
    <row r="957" ht="15.75" customHeight="1">
      <c r="D957" s="10"/>
    </row>
    <row r="958" ht="15.75" customHeight="1">
      <c r="D958" s="10"/>
    </row>
    <row r="959" ht="15.75" customHeight="1">
      <c r="D959" s="10"/>
    </row>
    <row r="960" ht="15.75" customHeight="1">
      <c r="D960" s="10"/>
    </row>
    <row r="961" ht="15.75" customHeight="1">
      <c r="D961" s="10"/>
    </row>
    <row r="962" ht="15.75" customHeight="1">
      <c r="D962" s="10"/>
    </row>
    <row r="963" ht="15.75" customHeight="1">
      <c r="D963" s="10"/>
    </row>
    <row r="964" ht="15.75" customHeight="1">
      <c r="D964" s="10"/>
    </row>
    <row r="965" ht="15.75" customHeight="1">
      <c r="D965" s="10"/>
    </row>
    <row r="966" ht="15.75" customHeight="1">
      <c r="D966" s="10"/>
    </row>
    <row r="967" ht="15.75" customHeight="1">
      <c r="D967" s="10"/>
    </row>
    <row r="968" ht="15.75" customHeight="1">
      <c r="D968" s="10"/>
    </row>
    <row r="969" ht="15.75" customHeight="1">
      <c r="D969" s="10"/>
    </row>
    <row r="970" ht="15.75" customHeight="1">
      <c r="D970" s="10"/>
    </row>
    <row r="971" ht="15.75" customHeight="1">
      <c r="D971" s="10"/>
    </row>
    <row r="972" ht="15.75" customHeight="1">
      <c r="D972" s="10"/>
    </row>
    <row r="973" ht="15.75" customHeight="1">
      <c r="D973" s="10"/>
    </row>
    <row r="974" ht="15.75" customHeight="1">
      <c r="D974" s="10"/>
    </row>
    <row r="975" ht="15.75" customHeight="1">
      <c r="D975" s="10"/>
    </row>
    <row r="976" ht="15.75" customHeight="1">
      <c r="D976" s="10"/>
    </row>
    <row r="977" ht="15.75" customHeight="1">
      <c r="D977" s="10"/>
    </row>
    <row r="978" ht="15.75" customHeight="1">
      <c r="D978" s="10"/>
    </row>
    <row r="979" ht="15.75" customHeight="1">
      <c r="D979" s="10"/>
    </row>
    <row r="980" ht="15.75" customHeight="1">
      <c r="D980" s="10"/>
    </row>
    <row r="981" ht="15.75" customHeight="1">
      <c r="D981" s="10"/>
    </row>
    <row r="982" ht="15.75" customHeight="1">
      <c r="D982" s="10"/>
    </row>
    <row r="983" ht="15.75" customHeight="1">
      <c r="D983" s="10"/>
    </row>
    <row r="984" ht="15.75" customHeight="1">
      <c r="D984" s="10"/>
    </row>
    <row r="985" ht="15.75" customHeight="1">
      <c r="D985" s="10"/>
    </row>
    <row r="986" ht="15.75" customHeight="1">
      <c r="D986" s="10"/>
    </row>
    <row r="987" ht="15.75" customHeight="1">
      <c r="D987" s="10"/>
    </row>
    <row r="988" ht="15.75" customHeight="1">
      <c r="D988" s="10"/>
    </row>
    <row r="989" ht="15.75" customHeight="1">
      <c r="D989" s="10"/>
    </row>
    <row r="990" ht="15.75" customHeight="1">
      <c r="D990" s="10"/>
    </row>
    <row r="991" ht="15.75" customHeight="1">
      <c r="D991" s="10"/>
    </row>
    <row r="992" ht="15.75" customHeight="1">
      <c r="D992" s="10"/>
    </row>
    <row r="993" ht="15.75" customHeight="1">
      <c r="D993" s="10"/>
    </row>
    <row r="994" ht="15.75" customHeight="1">
      <c r="D994" s="10"/>
    </row>
    <row r="995" ht="15.75" customHeight="1">
      <c r="D995" s="10"/>
    </row>
    <row r="996" ht="15.75" customHeight="1">
      <c r="D996" s="10"/>
    </row>
    <row r="997" ht="15.75" customHeight="1">
      <c r="D997" s="10"/>
    </row>
    <row r="998" ht="15.75" customHeight="1">
      <c r="D998" s="10"/>
    </row>
    <row r="999" ht="15.75" customHeight="1">
      <c r="D999" s="10"/>
    </row>
    <row r="1000" ht="15.75" customHeight="1">
      <c r="D1000" s="10"/>
    </row>
  </sheetData>
  <mergeCells count="8">
    <mergeCell ref="A1:F7"/>
    <mergeCell ref="A8:F8"/>
    <mergeCell ref="A15:F15"/>
    <mergeCell ref="A17:F17"/>
    <mergeCell ref="A19:F19"/>
    <mergeCell ref="A21:F21"/>
    <mergeCell ref="A38:E43"/>
    <mergeCell ref="A44:E44"/>
  </mergeCells>
  <printOptions/>
  <pageMargins bottom="0.75" footer="0.0" header="0.0" left="0.7" right="0.7" top="0.75"/>
  <pageSetup paperSize="9" orientation="portrait"/>
  <rowBreaks count="1" manualBreakCount="1">
    <brk id="37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57"/>
    <col customWidth="1" min="2" max="2" width="13.86"/>
    <col customWidth="1" min="3" max="3" width="10.71"/>
    <col customWidth="1" min="4" max="4" width="27.57"/>
    <col customWidth="1" min="5" max="5" width="14.71"/>
    <col customWidth="1" min="6" max="7" width="10.71"/>
    <col customWidth="1" min="8" max="8" width="15.14"/>
    <col customWidth="1" min="9" max="26" width="10.71"/>
  </cols>
  <sheetData>
    <row r="1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 t="s">
        <v>91</v>
      </c>
    </row>
    <row r="9">
      <c r="A9" s="15"/>
      <c r="B9" s="15"/>
      <c r="C9" s="15"/>
      <c r="D9" s="15"/>
      <c r="E9" s="15"/>
      <c r="F9" s="15"/>
    </row>
    <row r="10">
      <c r="A10" s="15"/>
      <c r="B10" s="15"/>
      <c r="C10" s="15"/>
      <c r="D10" s="15"/>
      <c r="E10" s="15"/>
      <c r="F10" s="15"/>
    </row>
    <row r="11">
      <c r="A11" s="1" t="s">
        <v>92</v>
      </c>
    </row>
    <row r="12">
      <c r="A12" s="1"/>
      <c r="B12" s="1"/>
      <c r="C12" s="1"/>
      <c r="D12" s="11"/>
      <c r="E12" s="1"/>
      <c r="F12" s="1"/>
    </row>
    <row r="13">
      <c r="A13" s="1" t="s">
        <v>93</v>
      </c>
    </row>
    <row r="14">
      <c r="A14" s="1"/>
      <c r="B14" s="1"/>
      <c r="C14" s="1"/>
      <c r="D14" s="11"/>
      <c r="E14" s="1"/>
      <c r="F14" s="1"/>
    </row>
    <row r="15">
      <c r="A15" s="1" t="s">
        <v>94</v>
      </c>
    </row>
    <row r="16">
      <c r="A16" s="1"/>
      <c r="B16" s="1"/>
      <c r="C16" s="1"/>
      <c r="D16" s="11"/>
      <c r="E16" s="1"/>
      <c r="F16" s="1"/>
    </row>
    <row r="17" ht="15.75" customHeight="1">
      <c r="A17" s="1" t="s">
        <v>95</v>
      </c>
    </row>
    <row r="18" ht="15.75" customHeight="1">
      <c r="A18" s="1"/>
      <c r="B18" s="1"/>
      <c r="C18" s="1"/>
      <c r="D18" s="11"/>
      <c r="E18" s="1"/>
      <c r="F18" s="26"/>
    </row>
    <row r="19" ht="15.75" customHeight="1">
      <c r="A19" s="1" t="s">
        <v>96</v>
      </c>
    </row>
    <row r="20" ht="15.75" customHeight="1">
      <c r="A20" s="26"/>
      <c r="B20" s="26"/>
      <c r="C20" s="26"/>
      <c r="D20" s="11"/>
      <c r="E20" s="26"/>
      <c r="F20" s="26"/>
    </row>
    <row r="21" ht="15.75" customHeight="1">
      <c r="A21" s="26"/>
      <c r="B21" s="26"/>
      <c r="C21" s="26"/>
      <c r="D21" s="11"/>
      <c r="E21" s="26"/>
      <c r="F21" s="26"/>
    </row>
    <row r="22" ht="15.75" customHeight="1">
      <c r="A22" s="27" t="s">
        <v>97</v>
      </c>
      <c r="F22" s="26"/>
    </row>
    <row r="23" ht="15.75" customHeight="1">
      <c r="A23" s="26"/>
      <c r="B23" s="26"/>
      <c r="C23" s="26"/>
      <c r="D23" s="11"/>
      <c r="E23" s="26"/>
      <c r="F23" s="26"/>
    </row>
    <row r="24" ht="15.75" customHeight="1">
      <c r="A24" s="26" t="s">
        <v>98</v>
      </c>
    </row>
    <row r="25" ht="15.75" customHeight="1">
      <c r="D25" s="10"/>
    </row>
    <row r="26" ht="15.75" customHeight="1">
      <c r="A26" s="26"/>
    </row>
    <row r="27" ht="15.75" customHeight="1">
      <c r="D27" s="10"/>
    </row>
    <row r="28" ht="15.75" customHeight="1">
      <c r="D28" s="10"/>
    </row>
    <row r="29" ht="15.75" customHeight="1">
      <c r="A29" s="1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A35" s="28" t="s">
        <v>99</v>
      </c>
      <c r="B35" s="29"/>
      <c r="C35" s="29"/>
      <c r="D35" s="29"/>
      <c r="E35" s="30"/>
    </row>
    <row r="36" ht="15.75" customHeight="1">
      <c r="A36" s="31" t="s">
        <v>100</v>
      </c>
      <c r="B36" s="29"/>
      <c r="C36" s="29"/>
      <c r="D36" s="29"/>
      <c r="E36" s="30"/>
    </row>
    <row r="37" ht="15.75" customHeight="1">
      <c r="A37" s="19" t="s">
        <v>40</v>
      </c>
      <c r="B37" s="20" t="s">
        <v>41</v>
      </c>
      <c r="C37" s="20" t="s">
        <v>42</v>
      </c>
      <c r="D37" s="21" t="s">
        <v>43</v>
      </c>
      <c r="E37" s="21" t="s">
        <v>5</v>
      </c>
    </row>
    <row r="38" ht="15.75" customHeight="1">
      <c r="A38" s="22" t="s">
        <v>56</v>
      </c>
      <c r="B38" s="23">
        <v>1.0</v>
      </c>
      <c r="C38" s="23" t="s">
        <v>101</v>
      </c>
      <c r="D38" s="24">
        <v>44.98</v>
      </c>
      <c r="E38" s="25">
        <f t="shared" ref="E38:E94" si="1">B38*D38</f>
        <v>44.98</v>
      </c>
    </row>
    <row r="39" ht="15.75" customHeight="1">
      <c r="A39" s="22" t="s">
        <v>102</v>
      </c>
      <c r="B39" s="23">
        <v>0.3</v>
      </c>
      <c r="C39" s="23" t="s">
        <v>101</v>
      </c>
      <c r="D39" s="24">
        <v>81.0</v>
      </c>
      <c r="E39" s="25">
        <f t="shared" si="1"/>
        <v>24.3</v>
      </c>
    </row>
    <row r="40" ht="15.75" customHeight="1">
      <c r="A40" s="22" t="s">
        <v>103</v>
      </c>
      <c r="B40" s="23">
        <v>4.0</v>
      </c>
      <c r="C40" s="23" t="s">
        <v>104</v>
      </c>
      <c r="D40" s="24">
        <v>6.22</v>
      </c>
      <c r="E40" s="25">
        <f t="shared" si="1"/>
        <v>24.88</v>
      </c>
    </row>
    <row r="41" ht="15.75" customHeight="1">
      <c r="A41" s="22" t="s">
        <v>105</v>
      </c>
      <c r="B41" s="23">
        <v>0.2</v>
      </c>
      <c r="C41" s="23" t="s">
        <v>106</v>
      </c>
      <c r="D41" s="24">
        <v>177.0</v>
      </c>
      <c r="E41" s="25">
        <f t="shared" si="1"/>
        <v>35.4</v>
      </c>
    </row>
    <row r="42" ht="15.75" customHeight="1">
      <c r="A42" s="22" t="s">
        <v>107</v>
      </c>
      <c r="B42" s="23">
        <v>20.0</v>
      </c>
      <c r="C42" s="23" t="s">
        <v>104</v>
      </c>
      <c r="D42" s="24">
        <v>10.0</v>
      </c>
      <c r="E42" s="25">
        <f t="shared" si="1"/>
        <v>200</v>
      </c>
    </row>
    <row r="43" ht="15.75" customHeight="1">
      <c r="A43" s="22" t="s">
        <v>53</v>
      </c>
      <c r="B43" s="23">
        <v>1.0</v>
      </c>
      <c r="C43" s="23" t="s">
        <v>101</v>
      </c>
      <c r="D43" s="24">
        <v>29.0</v>
      </c>
      <c r="E43" s="25">
        <f t="shared" si="1"/>
        <v>29</v>
      </c>
    </row>
    <row r="44" ht="15.75" customHeight="1">
      <c r="A44" s="22" t="s">
        <v>108</v>
      </c>
      <c r="B44" s="23">
        <v>0.035</v>
      </c>
      <c r="C44" s="23" t="s">
        <v>101</v>
      </c>
      <c r="D44" s="24">
        <v>150.0</v>
      </c>
      <c r="E44" s="25">
        <f t="shared" si="1"/>
        <v>5.25</v>
      </c>
    </row>
    <row r="45" ht="15.75" customHeight="1">
      <c r="A45" s="22" t="s">
        <v>109</v>
      </c>
      <c r="B45" s="23">
        <v>0.035</v>
      </c>
      <c r="C45" s="23" t="s">
        <v>101</v>
      </c>
      <c r="D45" s="24">
        <v>295.0</v>
      </c>
      <c r="E45" s="25">
        <f t="shared" si="1"/>
        <v>10.325</v>
      </c>
    </row>
    <row r="46" ht="15.75" customHeight="1">
      <c r="A46" s="22" t="s">
        <v>110</v>
      </c>
      <c r="B46" s="23">
        <v>4.0</v>
      </c>
      <c r="C46" s="23" t="s">
        <v>106</v>
      </c>
      <c r="D46" s="24">
        <v>56.55</v>
      </c>
      <c r="E46" s="25">
        <f t="shared" si="1"/>
        <v>226.2</v>
      </c>
    </row>
    <row r="47" ht="15.75" customHeight="1">
      <c r="A47" s="22" t="s">
        <v>46</v>
      </c>
      <c r="B47" s="23">
        <v>0.2</v>
      </c>
      <c r="C47" s="23" t="s">
        <v>106</v>
      </c>
      <c r="D47" s="24">
        <v>144.0</v>
      </c>
      <c r="E47" s="25">
        <f t="shared" si="1"/>
        <v>28.8</v>
      </c>
    </row>
    <row r="48" ht="15.75" customHeight="1">
      <c r="A48" s="22" t="s">
        <v>111</v>
      </c>
      <c r="B48" s="23">
        <v>1.35</v>
      </c>
      <c r="C48" s="23" t="s">
        <v>101</v>
      </c>
      <c r="D48" s="24">
        <v>11.86</v>
      </c>
      <c r="E48" s="25">
        <f t="shared" si="1"/>
        <v>16.011</v>
      </c>
    </row>
    <row r="49" ht="15.75" customHeight="1">
      <c r="A49" s="22" t="s">
        <v>112</v>
      </c>
      <c r="B49" s="23">
        <v>1.1</v>
      </c>
      <c r="C49" s="23" t="s">
        <v>101</v>
      </c>
      <c r="D49" s="24">
        <v>120.0</v>
      </c>
      <c r="E49" s="25">
        <f t="shared" si="1"/>
        <v>132</v>
      </c>
    </row>
    <row r="50" ht="15.75" customHeight="1">
      <c r="A50" s="22" t="s">
        <v>113</v>
      </c>
      <c r="B50" s="23">
        <v>0.25</v>
      </c>
      <c r="C50" s="23" t="s">
        <v>106</v>
      </c>
      <c r="D50" s="24">
        <v>70.0</v>
      </c>
      <c r="E50" s="25">
        <f t="shared" si="1"/>
        <v>17.5</v>
      </c>
    </row>
    <row r="51" ht="15.75" customHeight="1">
      <c r="A51" s="22" t="s">
        <v>114</v>
      </c>
      <c r="B51" s="23">
        <v>0.5</v>
      </c>
      <c r="C51" s="23" t="s">
        <v>101</v>
      </c>
      <c r="D51" s="24">
        <v>207.0</v>
      </c>
      <c r="E51" s="25">
        <f t="shared" si="1"/>
        <v>103.5</v>
      </c>
    </row>
    <row r="52" ht="15.75" customHeight="1">
      <c r="A52" s="22" t="s">
        <v>115</v>
      </c>
      <c r="B52" s="23">
        <v>0.4</v>
      </c>
      <c r="C52" s="23" t="s">
        <v>101</v>
      </c>
      <c r="D52" s="24">
        <v>190.0</v>
      </c>
      <c r="E52" s="25">
        <f t="shared" si="1"/>
        <v>76</v>
      </c>
    </row>
    <row r="53" ht="15.75" customHeight="1">
      <c r="A53" s="22" t="s">
        <v>116</v>
      </c>
      <c r="B53" s="23">
        <v>20.0</v>
      </c>
      <c r="C53" s="23" t="s">
        <v>106</v>
      </c>
      <c r="D53" s="24">
        <v>2.25</v>
      </c>
      <c r="E53" s="25">
        <f t="shared" si="1"/>
        <v>45</v>
      </c>
    </row>
    <row r="54" ht="15.75" customHeight="1">
      <c r="A54" s="22" t="s">
        <v>62</v>
      </c>
      <c r="B54" s="23">
        <v>0.1</v>
      </c>
      <c r="C54" s="23" t="s">
        <v>101</v>
      </c>
      <c r="D54" s="24">
        <v>150.0</v>
      </c>
      <c r="E54" s="25">
        <f t="shared" si="1"/>
        <v>15</v>
      </c>
    </row>
    <row r="55" ht="15.75" customHeight="1">
      <c r="A55" s="22" t="s">
        <v>117</v>
      </c>
      <c r="B55" s="23">
        <v>0.25</v>
      </c>
      <c r="C55" s="23" t="s">
        <v>101</v>
      </c>
      <c r="D55" s="24">
        <v>207.0</v>
      </c>
      <c r="E55" s="25">
        <f t="shared" si="1"/>
        <v>51.75</v>
      </c>
    </row>
    <row r="56" ht="15.75" customHeight="1">
      <c r="A56" s="22" t="s">
        <v>118</v>
      </c>
      <c r="B56" s="23">
        <v>1.0</v>
      </c>
      <c r="C56" s="23" t="s">
        <v>106</v>
      </c>
      <c r="D56" s="24">
        <v>65.0</v>
      </c>
      <c r="E56" s="25">
        <f t="shared" si="1"/>
        <v>65</v>
      </c>
    </row>
    <row r="57" ht="15.75" customHeight="1">
      <c r="A57" s="22" t="s">
        <v>119</v>
      </c>
      <c r="B57" s="23">
        <v>0.14</v>
      </c>
      <c r="C57" s="23" t="s">
        <v>101</v>
      </c>
      <c r="D57" s="24">
        <v>260.0</v>
      </c>
      <c r="E57" s="25">
        <f t="shared" si="1"/>
        <v>36.4</v>
      </c>
    </row>
    <row r="58" ht="15.75" customHeight="1">
      <c r="A58" s="22" t="s">
        <v>120</v>
      </c>
      <c r="B58" s="23">
        <v>0.014</v>
      </c>
      <c r="C58" s="23" t="s">
        <v>101</v>
      </c>
      <c r="D58" s="24">
        <v>736.0</v>
      </c>
      <c r="E58" s="25">
        <f t="shared" si="1"/>
        <v>10.304</v>
      </c>
    </row>
    <row r="59" ht="15.75" customHeight="1">
      <c r="A59" s="22" t="s">
        <v>121</v>
      </c>
      <c r="B59" s="23">
        <v>0.12</v>
      </c>
      <c r="C59" s="23" t="s">
        <v>101</v>
      </c>
      <c r="D59" s="24">
        <v>190.0</v>
      </c>
      <c r="E59" s="25">
        <f t="shared" si="1"/>
        <v>22.8</v>
      </c>
    </row>
    <row r="60" ht="15.75" customHeight="1">
      <c r="A60" s="22" t="s">
        <v>44</v>
      </c>
      <c r="B60" s="23">
        <v>30.0</v>
      </c>
      <c r="C60" s="23" t="s">
        <v>104</v>
      </c>
      <c r="D60" s="24">
        <v>2.5</v>
      </c>
      <c r="E60" s="25">
        <f t="shared" si="1"/>
        <v>75</v>
      </c>
    </row>
    <row r="61" ht="15.75" customHeight="1">
      <c r="A61" s="22" t="s">
        <v>122</v>
      </c>
      <c r="B61" s="23">
        <v>3.0</v>
      </c>
      <c r="C61" s="23" t="s">
        <v>106</v>
      </c>
      <c r="D61" s="24">
        <v>94.0</v>
      </c>
      <c r="E61" s="25">
        <f t="shared" si="1"/>
        <v>282</v>
      </c>
    </row>
    <row r="62" ht="15.75" customHeight="1">
      <c r="A62" s="22" t="s">
        <v>123</v>
      </c>
      <c r="B62" s="23">
        <v>1.2</v>
      </c>
      <c r="C62" s="23" t="s">
        <v>101</v>
      </c>
      <c r="D62" s="24">
        <v>220.0</v>
      </c>
      <c r="E62" s="25">
        <f t="shared" si="1"/>
        <v>264</v>
      </c>
    </row>
    <row r="63" ht="15.75" customHeight="1">
      <c r="A63" s="22" t="s">
        <v>28</v>
      </c>
      <c r="B63" s="23">
        <v>9.0</v>
      </c>
      <c r="C63" s="23" t="s">
        <v>101</v>
      </c>
      <c r="D63" s="24">
        <v>15.0</v>
      </c>
      <c r="E63" s="25">
        <f t="shared" si="1"/>
        <v>135</v>
      </c>
    </row>
    <row r="64" ht="15.75" customHeight="1">
      <c r="A64" s="22" t="s">
        <v>124</v>
      </c>
      <c r="B64" s="23">
        <v>0.5</v>
      </c>
      <c r="C64" s="23" t="s">
        <v>101</v>
      </c>
      <c r="D64" s="24">
        <v>125.0</v>
      </c>
      <c r="E64" s="25">
        <f t="shared" si="1"/>
        <v>62.5</v>
      </c>
    </row>
    <row r="65" ht="15.75" customHeight="1">
      <c r="A65" s="22" t="s">
        <v>125</v>
      </c>
      <c r="B65" s="23">
        <v>0.25</v>
      </c>
      <c r="C65" s="23" t="s">
        <v>101</v>
      </c>
      <c r="D65" s="24">
        <v>17.0</v>
      </c>
      <c r="E65" s="25">
        <f t="shared" si="1"/>
        <v>4.25</v>
      </c>
    </row>
    <row r="66" ht="15.75" customHeight="1">
      <c r="A66" s="22" t="s">
        <v>9</v>
      </c>
      <c r="B66" s="23">
        <v>0.6</v>
      </c>
      <c r="C66" s="23" t="s">
        <v>101</v>
      </c>
      <c r="D66" s="24">
        <v>40.0</v>
      </c>
      <c r="E66" s="25">
        <f t="shared" si="1"/>
        <v>24</v>
      </c>
    </row>
    <row r="67" ht="15.75" customHeight="1">
      <c r="A67" s="22" t="s">
        <v>126</v>
      </c>
      <c r="B67" s="23">
        <v>0.5</v>
      </c>
      <c r="C67" s="23" t="s">
        <v>101</v>
      </c>
      <c r="D67" s="24">
        <v>85.0</v>
      </c>
      <c r="E67" s="25">
        <f t="shared" si="1"/>
        <v>42.5</v>
      </c>
    </row>
    <row r="68" ht="15.75" customHeight="1">
      <c r="A68" s="22" t="s">
        <v>127</v>
      </c>
      <c r="B68" s="23">
        <v>0.25</v>
      </c>
      <c r="C68" s="23" t="s">
        <v>101</v>
      </c>
      <c r="D68" s="24">
        <v>120.0</v>
      </c>
      <c r="E68" s="25">
        <f t="shared" si="1"/>
        <v>30</v>
      </c>
    </row>
    <row r="69" ht="15.75" customHeight="1">
      <c r="A69" s="22" t="s">
        <v>128</v>
      </c>
      <c r="B69" s="23">
        <v>0.3</v>
      </c>
      <c r="C69" s="23" t="s">
        <v>101</v>
      </c>
      <c r="D69" s="24">
        <v>35.0</v>
      </c>
      <c r="E69" s="25">
        <f t="shared" si="1"/>
        <v>10.5</v>
      </c>
    </row>
    <row r="70" ht="15.75" customHeight="1">
      <c r="A70" s="22" t="s">
        <v>67</v>
      </c>
      <c r="B70" s="23">
        <v>1.5</v>
      </c>
      <c r="C70" s="23" t="s">
        <v>101</v>
      </c>
      <c r="D70" s="24">
        <v>82.0</v>
      </c>
      <c r="E70" s="25">
        <f t="shared" si="1"/>
        <v>123</v>
      </c>
    </row>
    <row r="71" ht="15.75" customHeight="1">
      <c r="A71" s="22" t="s">
        <v>129</v>
      </c>
      <c r="B71" s="23">
        <v>60.0</v>
      </c>
      <c r="C71" s="23" t="s">
        <v>104</v>
      </c>
      <c r="D71" s="24">
        <v>3.0</v>
      </c>
      <c r="E71" s="25">
        <f t="shared" si="1"/>
        <v>180</v>
      </c>
    </row>
    <row r="72" ht="15.75" customHeight="1">
      <c r="A72" s="22" t="s">
        <v>130</v>
      </c>
      <c r="B72" s="23">
        <v>2.0</v>
      </c>
      <c r="C72" s="23" t="s">
        <v>101</v>
      </c>
      <c r="D72" s="24">
        <v>28.0</v>
      </c>
      <c r="E72" s="25">
        <f t="shared" si="1"/>
        <v>56</v>
      </c>
    </row>
    <row r="73" ht="15.75" customHeight="1">
      <c r="A73" s="22" t="s">
        <v>131</v>
      </c>
      <c r="B73" s="23">
        <v>3.0</v>
      </c>
      <c r="C73" s="23" t="s">
        <v>101</v>
      </c>
      <c r="D73" s="24">
        <v>50.0</v>
      </c>
      <c r="E73" s="25">
        <f t="shared" si="1"/>
        <v>150</v>
      </c>
    </row>
    <row r="74" ht="15.75" customHeight="1">
      <c r="A74" s="22" t="s">
        <v>68</v>
      </c>
      <c r="B74" s="23">
        <v>0.7</v>
      </c>
      <c r="C74" s="23" t="s">
        <v>101</v>
      </c>
      <c r="D74" s="24">
        <v>15.0</v>
      </c>
      <c r="E74" s="25">
        <f t="shared" si="1"/>
        <v>10.5</v>
      </c>
    </row>
    <row r="75" ht="15.75" customHeight="1">
      <c r="A75" s="22" t="s">
        <v>132</v>
      </c>
      <c r="B75" s="23">
        <v>0.14</v>
      </c>
      <c r="C75" s="23" t="s">
        <v>101</v>
      </c>
      <c r="D75" s="24">
        <v>40.0</v>
      </c>
      <c r="E75" s="25">
        <f t="shared" si="1"/>
        <v>5.6</v>
      </c>
    </row>
    <row r="76" ht="15.75" customHeight="1">
      <c r="A76" s="22" t="s">
        <v>133</v>
      </c>
      <c r="B76" s="23">
        <v>6.0</v>
      </c>
      <c r="C76" s="23" t="s">
        <v>101</v>
      </c>
      <c r="D76" s="24">
        <v>31.0</v>
      </c>
      <c r="E76" s="25">
        <f t="shared" si="1"/>
        <v>186</v>
      </c>
    </row>
    <row r="77" ht="15.75" customHeight="1">
      <c r="A77" s="22" t="s">
        <v>134</v>
      </c>
      <c r="B77" s="23">
        <v>6.0</v>
      </c>
      <c r="C77" s="23" t="s">
        <v>101</v>
      </c>
      <c r="D77" s="24">
        <v>18.0</v>
      </c>
      <c r="E77" s="25">
        <f t="shared" si="1"/>
        <v>108</v>
      </c>
    </row>
    <row r="78" ht="15.75" customHeight="1">
      <c r="A78" s="22" t="s">
        <v>69</v>
      </c>
      <c r="B78" s="23">
        <v>0.1</v>
      </c>
      <c r="C78" s="23" t="s">
        <v>101</v>
      </c>
      <c r="D78" s="24">
        <v>80.0</v>
      </c>
      <c r="E78" s="25">
        <f t="shared" si="1"/>
        <v>8</v>
      </c>
    </row>
    <row r="79">
      <c r="A79" s="22" t="s">
        <v>135</v>
      </c>
      <c r="B79" s="23">
        <v>0.21</v>
      </c>
      <c r="C79" s="23" t="s">
        <v>101</v>
      </c>
      <c r="D79" s="24">
        <v>60.0</v>
      </c>
      <c r="E79" s="25">
        <f t="shared" si="1"/>
        <v>12.6</v>
      </c>
    </row>
    <row r="80" ht="15.75" customHeight="1">
      <c r="A80" s="22" t="s">
        <v>136</v>
      </c>
      <c r="B80" s="23">
        <v>8.0</v>
      </c>
      <c r="C80" s="23" t="s">
        <v>101</v>
      </c>
      <c r="D80" s="24">
        <v>30.0</v>
      </c>
      <c r="E80" s="25">
        <f t="shared" si="1"/>
        <v>240</v>
      </c>
    </row>
    <row r="81" ht="15.75" customHeight="1">
      <c r="A81" s="22" t="s">
        <v>137</v>
      </c>
      <c r="B81" s="23">
        <v>4.0</v>
      </c>
      <c r="C81" s="23" t="s">
        <v>101</v>
      </c>
      <c r="D81" s="24">
        <v>17.0</v>
      </c>
      <c r="E81" s="25">
        <f t="shared" si="1"/>
        <v>68</v>
      </c>
    </row>
    <row r="82" ht="15.75" customHeight="1">
      <c r="A82" s="22" t="s">
        <v>138</v>
      </c>
      <c r="B82" s="23">
        <v>150.0</v>
      </c>
      <c r="C82" s="23" t="s">
        <v>104</v>
      </c>
      <c r="D82" s="24">
        <v>0.5</v>
      </c>
      <c r="E82" s="25">
        <f t="shared" si="1"/>
        <v>75</v>
      </c>
    </row>
    <row r="83" ht="15.75" customHeight="1">
      <c r="A83" s="22" t="s">
        <v>139</v>
      </c>
      <c r="B83" s="23">
        <v>20.0</v>
      </c>
      <c r="C83" s="23" t="s">
        <v>104</v>
      </c>
      <c r="D83" s="24">
        <v>1.0</v>
      </c>
      <c r="E83" s="25">
        <f t="shared" si="1"/>
        <v>20</v>
      </c>
    </row>
    <row r="84" ht="15.75" customHeight="1">
      <c r="A84" s="22" t="s">
        <v>140</v>
      </c>
      <c r="B84" s="23">
        <v>1.0</v>
      </c>
      <c r="C84" s="23" t="s">
        <v>101</v>
      </c>
      <c r="D84" s="24">
        <v>37.0</v>
      </c>
      <c r="E84" s="25">
        <f t="shared" si="1"/>
        <v>37</v>
      </c>
    </row>
    <row r="85" ht="15.75" customHeight="1">
      <c r="A85" s="22" t="s">
        <v>141</v>
      </c>
      <c r="B85" s="23">
        <v>2.5</v>
      </c>
      <c r="C85" s="23" t="s">
        <v>101</v>
      </c>
      <c r="D85" s="24">
        <v>30.0</v>
      </c>
      <c r="E85" s="25">
        <f t="shared" si="1"/>
        <v>75</v>
      </c>
    </row>
    <row r="86" ht="15.75" customHeight="1">
      <c r="A86" s="22" t="s">
        <v>142</v>
      </c>
      <c r="B86" s="23">
        <v>1.8</v>
      </c>
      <c r="C86" s="23" t="s">
        <v>101</v>
      </c>
      <c r="D86" s="24">
        <v>53.0</v>
      </c>
      <c r="E86" s="25">
        <f t="shared" si="1"/>
        <v>95.4</v>
      </c>
    </row>
    <row r="87" ht="15.75" customHeight="1">
      <c r="A87" s="22" t="s">
        <v>143</v>
      </c>
      <c r="B87" s="23">
        <v>0.5</v>
      </c>
      <c r="C87" s="23" t="s">
        <v>101</v>
      </c>
      <c r="D87" s="24">
        <v>22.0</v>
      </c>
      <c r="E87" s="25">
        <f t="shared" si="1"/>
        <v>11</v>
      </c>
    </row>
    <row r="88" ht="15.75" customHeight="1">
      <c r="A88" s="22" t="s">
        <v>144</v>
      </c>
      <c r="B88" s="23">
        <v>150.0</v>
      </c>
      <c r="C88" s="23" t="s">
        <v>104</v>
      </c>
      <c r="D88" s="24">
        <v>1.0</v>
      </c>
      <c r="E88" s="25">
        <f t="shared" si="1"/>
        <v>150</v>
      </c>
    </row>
    <row r="89" ht="15.75" customHeight="1">
      <c r="A89" s="22" t="s">
        <v>80</v>
      </c>
      <c r="B89" s="23">
        <v>15.0</v>
      </c>
      <c r="C89" s="23" t="s">
        <v>101</v>
      </c>
      <c r="D89" s="24">
        <v>55.0</v>
      </c>
      <c r="E89" s="25">
        <f t="shared" si="1"/>
        <v>825</v>
      </c>
    </row>
    <row r="90" ht="15.75" customHeight="1">
      <c r="A90" s="22" t="s">
        <v>145</v>
      </c>
      <c r="B90" s="23">
        <v>1.0</v>
      </c>
      <c r="C90" s="23" t="s">
        <v>101</v>
      </c>
      <c r="D90" s="24">
        <v>47.0</v>
      </c>
      <c r="E90" s="25">
        <f t="shared" si="1"/>
        <v>47</v>
      </c>
    </row>
    <row r="91" ht="15.75" customHeight="1">
      <c r="A91" s="22" t="s">
        <v>146</v>
      </c>
      <c r="B91" s="23">
        <v>4.0</v>
      </c>
      <c r="C91" s="23" t="s">
        <v>101</v>
      </c>
      <c r="D91" s="24">
        <v>600.0</v>
      </c>
      <c r="E91" s="25">
        <f t="shared" si="1"/>
        <v>2400</v>
      </c>
    </row>
    <row r="92" ht="15.75" customHeight="1">
      <c r="A92" s="22" t="s">
        <v>147</v>
      </c>
      <c r="B92" s="23">
        <v>1.0</v>
      </c>
      <c r="C92" s="23" t="s">
        <v>104</v>
      </c>
      <c r="D92" s="24">
        <v>2000.0</v>
      </c>
      <c r="E92" s="25">
        <f t="shared" si="1"/>
        <v>2000</v>
      </c>
    </row>
    <row r="93" ht="15.75" customHeight="1">
      <c r="A93" s="22" t="s">
        <v>6</v>
      </c>
      <c r="B93" s="23">
        <v>7.0</v>
      </c>
      <c r="C93" s="23" t="s">
        <v>101</v>
      </c>
      <c r="D93" s="24">
        <v>290.0</v>
      </c>
      <c r="E93" s="25">
        <f t="shared" si="1"/>
        <v>2030</v>
      </c>
    </row>
    <row r="94" ht="15.75" customHeight="1">
      <c r="A94" s="22" t="s">
        <v>148</v>
      </c>
      <c r="B94" s="23">
        <v>0.25</v>
      </c>
      <c r="C94" s="23" t="s">
        <v>106</v>
      </c>
      <c r="D94" s="24">
        <v>1280.0</v>
      </c>
      <c r="E94" s="25">
        <f t="shared" si="1"/>
        <v>320</v>
      </c>
    </row>
    <row r="95" ht="15.75" customHeight="1">
      <c r="A95" s="9"/>
      <c r="B95" s="1"/>
      <c r="C95" s="1"/>
      <c r="D95" s="10"/>
      <c r="E95" s="11"/>
    </row>
    <row r="96" ht="15.75" customHeight="1">
      <c r="A96" s="9"/>
      <c r="B96" s="1"/>
      <c r="C96" s="1"/>
      <c r="D96" s="32" t="s">
        <v>149</v>
      </c>
      <c r="E96" s="21">
        <f>SUM(E28:E94)</f>
        <v>11383.25</v>
      </c>
    </row>
    <row r="97" ht="15.75" customHeight="1">
      <c r="A97" s="15"/>
      <c r="B97" s="15"/>
      <c r="C97" s="15"/>
      <c r="D97" s="15"/>
      <c r="E97" s="15"/>
    </row>
    <row r="98" ht="15.75" customHeight="1">
      <c r="A98" s="31" t="s">
        <v>150</v>
      </c>
      <c r="B98" s="29"/>
      <c r="C98" s="29"/>
      <c r="D98" s="29"/>
      <c r="E98" s="30"/>
    </row>
    <row r="99" ht="15.75" customHeight="1">
      <c r="A99" s="22" t="s">
        <v>151</v>
      </c>
      <c r="B99" s="23">
        <v>6.0</v>
      </c>
      <c r="C99" s="23" t="s">
        <v>152</v>
      </c>
      <c r="D99" s="24">
        <v>35.0</v>
      </c>
      <c r="E99" s="25">
        <f t="shared" ref="E99:E104" si="2">B99*D99</f>
        <v>210</v>
      </c>
    </row>
    <row r="100" ht="15.75" customHeight="1">
      <c r="A100" s="22" t="s">
        <v>153</v>
      </c>
      <c r="B100" s="23">
        <v>0.5</v>
      </c>
      <c r="C100" s="23" t="s">
        <v>152</v>
      </c>
      <c r="D100" s="24">
        <v>200.0</v>
      </c>
      <c r="E100" s="25">
        <f t="shared" si="2"/>
        <v>100</v>
      </c>
    </row>
    <row r="101" ht="15.75" customHeight="1">
      <c r="A101" s="22" t="s">
        <v>119</v>
      </c>
      <c r="B101" s="23">
        <v>1.5</v>
      </c>
      <c r="C101" s="23" t="s">
        <v>152</v>
      </c>
      <c r="D101" s="24">
        <v>260.0</v>
      </c>
      <c r="E101" s="25">
        <f t="shared" si="2"/>
        <v>390</v>
      </c>
    </row>
    <row r="102" ht="15.75" customHeight="1">
      <c r="A102" s="22" t="s">
        <v>154</v>
      </c>
      <c r="B102" s="23">
        <v>3.0</v>
      </c>
      <c r="C102" s="23" t="s">
        <v>155</v>
      </c>
      <c r="D102" s="24">
        <v>600.0</v>
      </c>
      <c r="E102" s="25">
        <f t="shared" si="2"/>
        <v>1800</v>
      </c>
    </row>
    <row r="103" ht="15.75" customHeight="1">
      <c r="A103" s="22" t="s">
        <v>156</v>
      </c>
      <c r="B103" s="23">
        <v>1.5</v>
      </c>
      <c r="C103" s="23" t="s">
        <v>106</v>
      </c>
      <c r="D103" s="24">
        <v>45.0</v>
      </c>
      <c r="E103" s="25">
        <f t="shared" si="2"/>
        <v>67.5</v>
      </c>
    </row>
    <row r="104" ht="15.75" customHeight="1">
      <c r="A104" s="22" t="s">
        <v>157</v>
      </c>
      <c r="B104" s="23">
        <v>0.1</v>
      </c>
      <c r="C104" s="23" t="s">
        <v>152</v>
      </c>
      <c r="D104" s="24">
        <v>540.0</v>
      </c>
      <c r="E104" s="25">
        <f t="shared" si="2"/>
        <v>54</v>
      </c>
    </row>
    <row r="105" ht="15.75" customHeight="1">
      <c r="A105" s="33"/>
      <c r="B105" s="34"/>
      <c r="C105" s="35"/>
      <c r="D105" s="36"/>
    </row>
    <row r="106" ht="15.75" customHeight="1">
      <c r="A106" s="33"/>
      <c r="B106" s="34"/>
      <c r="C106" s="35"/>
      <c r="D106" s="37" t="s">
        <v>158</v>
      </c>
      <c r="E106" s="21">
        <f>SUM(E99:E104)</f>
        <v>2621.5</v>
      </c>
    </row>
    <row r="107" ht="15.75" customHeight="1">
      <c r="A107" s="33"/>
      <c r="B107" s="34"/>
      <c r="C107" s="35"/>
      <c r="D107" s="36"/>
    </row>
    <row r="108" ht="15.75" customHeight="1">
      <c r="A108" s="33"/>
      <c r="B108" s="34"/>
      <c r="C108" s="35"/>
      <c r="D108" s="36"/>
    </row>
    <row r="109" ht="15.75" customHeight="1">
      <c r="A109" s="9"/>
      <c r="B109" s="1"/>
      <c r="C109" s="1"/>
      <c r="D109" s="10"/>
    </row>
    <row r="110" ht="15.75" customHeight="1">
      <c r="A110" s="33"/>
      <c r="B110" s="34"/>
      <c r="C110" s="35"/>
      <c r="D110" s="36"/>
    </row>
    <row r="111" ht="15.75" customHeight="1">
      <c r="A111" s="33"/>
      <c r="B111" s="34"/>
      <c r="C111" s="35"/>
      <c r="D111" s="10"/>
    </row>
    <row r="112" ht="15.75" customHeight="1">
      <c r="D112" s="10"/>
    </row>
    <row r="113" ht="15.75" customHeight="1">
      <c r="D113" s="10"/>
    </row>
    <row r="114" ht="15.75" customHeight="1">
      <c r="D114" s="10"/>
    </row>
    <row r="115" ht="15.75" customHeight="1">
      <c r="D115" s="10"/>
    </row>
    <row r="116" ht="15.75" customHeight="1">
      <c r="D116" s="10"/>
    </row>
    <row r="117" ht="15.75" customHeight="1">
      <c r="D117" s="10"/>
    </row>
    <row r="118" ht="15.75" customHeight="1">
      <c r="D118" s="10"/>
    </row>
    <row r="119" ht="15.75" customHeight="1">
      <c r="D119" s="10"/>
    </row>
    <row r="120" ht="15.75" customHeight="1">
      <c r="D120" s="10"/>
    </row>
    <row r="121" ht="15.75" customHeight="1">
      <c r="D121" s="10"/>
    </row>
    <row r="122" ht="15.75" customHeight="1">
      <c r="D122" s="10"/>
    </row>
    <row r="123" ht="15.75" customHeight="1">
      <c r="D123" s="10"/>
    </row>
    <row r="124" ht="15.75" customHeight="1">
      <c r="D124" s="10"/>
    </row>
    <row r="125" ht="15.75" customHeight="1">
      <c r="D125" s="10"/>
    </row>
    <row r="126" ht="15.75" customHeight="1">
      <c r="D126" s="10"/>
    </row>
    <row r="127" ht="15.75" customHeight="1">
      <c r="D127" s="10"/>
    </row>
    <row r="128" ht="15.75" customHeight="1">
      <c r="D128" s="10"/>
    </row>
    <row r="129" ht="15.75" customHeight="1">
      <c r="D129" s="10"/>
    </row>
    <row r="130" ht="15.75" customHeight="1">
      <c r="D130" s="10"/>
    </row>
    <row r="131" ht="15.75" customHeight="1">
      <c r="D131" s="10"/>
    </row>
    <row r="132" ht="15.75" customHeight="1">
      <c r="D132" s="10"/>
    </row>
    <row r="133" ht="15.75" customHeight="1">
      <c r="D133" s="10"/>
    </row>
    <row r="134" ht="15.75" customHeight="1">
      <c r="D134" s="10"/>
    </row>
    <row r="135" ht="15.75" customHeight="1">
      <c r="D135" s="10"/>
    </row>
    <row r="136" ht="15.75" customHeight="1">
      <c r="D136" s="10"/>
    </row>
    <row r="137" ht="15.75" customHeight="1">
      <c r="D137" s="10"/>
    </row>
    <row r="138" ht="15.75" customHeight="1">
      <c r="D138" s="10"/>
    </row>
    <row r="139" ht="15.75" customHeight="1">
      <c r="D139" s="10"/>
    </row>
    <row r="140" ht="15.75" customHeight="1">
      <c r="D140" s="10"/>
    </row>
    <row r="141" ht="15.75" customHeight="1">
      <c r="D141" s="10"/>
    </row>
    <row r="142" ht="15.75" customHeight="1">
      <c r="D142" s="10"/>
    </row>
    <row r="143" ht="15.75" customHeight="1">
      <c r="D143" s="10"/>
    </row>
    <row r="144" ht="15.75" customHeight="1">
      <c r="D144" s="10"/>
    </row>
    <row r="145" ht="15.75" customHeight="1">
      <c r="D145" s="10"/>
    </row>
    <row r="146" ht="15.75" customHeight="1">
      <c r="D146" s="10"/>
    </row>
    <row r="147" ht="15.75" customHeight="1">
      <c r="D147" s="10"/>
    </row>
    <row r="148" ht="15.75" customHeight="1">
      <c r="D148" s="10"/>
    </row>
    <row r="149" ht="15.75" customHeight="1">
      <c r="D149" s="10"/>
    </row>
    <row r="150" ht="15.75" customHeight="1">
      <c r="D150" s="10"/>
    </row>
    <row r="151" ht="15.75" customHeight="1">
      <c r="D151" s="10"/>
    </row>
    <row r="152" ht="15.75" customHeight="1">
      <c r="D152" s="10"/>
    </row>
    <row r="153" ht="15.75" customHeight="1">
      <c r="D153" s="10"/>
    </row>
    <row r="154" ht="15.75" customHeight="1">
      <c r="D154" s="10"/>
    </row>
    <row r="155" ht="15.75" customHeight="1">
      <c r="D155" s="10"/>
    </row>
    <row r="156" ht="15.75" customHeight="1">
      <c r="D156" s="10"/>
    </row>
    <row r="157" ht="15.75" customHeight="1">
      <c r="D157" s="10"/>
    </row>
    <row r="158" ht="15.75" customHeight="1">
      <c r="D158" s="10"/>
    </row>
    <row r="159" ht="15.75" customHeight="1">
      <c r="D159" s="10"/>
    </row>
    <row r="160" ht="15.75" customHeight="1">
      <c r="D160" s="10"/>
    </row>
    <row r="161" ht="15.75" customHeight="1">
      <c r="D161" s="10"/>
    </row>
    <row r="162" ht="15.75" customHeight="1">
      <c r="D162" s="10"/>
    </row>
    <row r="163" ht="15.75" customHeight="1">
      <c r="D163" s="10"/>
    </row>
    <row r="164" ht="15.75" customHeight="1">
      <c r="D164" s="10"/>
    </row>
    <row r="165" ht="15.75" customHeight="1">
      <c r="D165" s="10"/>
    </row>
    <row r="166" ht="15.75" customHeight="1">
      <c r="D166" s="10"/>
    </row>
    <row r="167" ht="15.75" customHeight="1">
      <c r="D167" s="10"/>
    </row>
    <row r="168" ht="15.75" customHeight="1">
      <c r="D168" s="10"/>
    </row>
    <row r="169" ht="15.75" customHeight="1">
      <c r="D169" s="10"/>
    </row>
    <row r="170" ht="15.75" customHeight="1">
      <c r="D170" s="10"/>
    </row>
    <row r="171" ht="15.75" customHeight="1">
      <c r="D171" s="10"/>
    </row>
    <row r="172" ht="15.75" customHeight="1">
      <c r="D172" s="10"/>
    </row>
    <row r="173" ht="15.75" customHeight="1">
      <c r="D173" s="10"/>
    </row>
    <row r="174" ht="15.75" customHeight="1">
      <c r="D174" s="10"/>
    </row>
    <row r="175" ht="15.75" customHeight="1">
      <c r="D175" s="10"/>
    </row>
    <row r="176" ht="15.75" customHeight="1">
      <c r="D176" s="10"/>
    </row>
    <row r="177" ht="15.75" customHeight="1">
      <c r="D177" s="10"/>
    </row>
    <row r="178" ht="15.75" customHeight="1">
      <c r="D178" s="10"/>
    </row>
    <row r="179" ht="15.75" customHeight="1">
      <c r="D179" s="10"/>
    </row>
    <row r="180" ht="15.75" customHeight="1">
      <c r="D180" s="10"/>
    </row>
    <row r="181" ht="15.75" customHeight="1">
      <c r="D181" s="10"/>
    </row>
    <row r="182" ht="15.75" customHeight="1">
      <c r="D182" s="10"/>
    </row>
    <row r="183" ht="15.75" customHeight="1">
      <c r="D183" s="10"/>
    </row>
    <row r="184" ht="15.75" customHeight="1">
      <c r="D184" s="10"/>
    </row>
    <row r="185" ht="15.75" customHeight="1">
      <c r="D185" s="10"/>
    </row>
    <row r="186" ht="15.75" customHeight="1">
      <c r="D186" s="10"/>
    </row>
    <row r="187" ht="15.75" customHeight="1">
      <c r="D187" s="10"/>
    </row>
    <row r="188" ht="15.75" customHeight="1">
      <c r="D188" s="10"/>
    </row>
    <row r="189" ht="15.75" customHeight="1">
      <c r="D189" s="10"/>
    </row>
    <row r="190" ht="15.75" customHeight="1">
      <c r="D190" s="10"/>
    </row>
    <row r="191" ht="15.75" customHeight="1">
      <c r="D191" s="10"/>
    </row>
    <row r="192" ht="15.75" customHeight="1">
      <c r="D192" s="10"/>
    </row>
    <row r="193" ht="15.75" customHeight="1">
      <c r="D193" s="10"/>
    </row>
    <row r="194" ht="15.75" customHeight="1">
      <c r="D194" s="10"/>
    </row>
    <row r="195" ht="15.75" customHeight="1">
      <c r="D195" s="10"/>
    </row>
    <row r="196" ht="15.75" customHeight="1">
      <c r="D196" s="10"/>
    </row>
    <row r="197" ht="15.75" customHeight="1">
      <c r="D197" s="10"/>
    </row>
    <row r="198" ht="15.75" customHeight="1">
      <c r="D198" s="10"/>
    </row>
    <row r="199" ht="15.75" customHeight="1">
      <c r="D199" s="10"/>
    </row>
    <row r="200" ht="15.75" customHeight="1">
      <c r="D200" s="10"/>
    </row>
    <row r="201" ht="15.75" customHeight="1">
      <c r="D201" s="10"/>
    </row>
    <row r="202" ht="15.75" customHeight="1">
      <c r="D202" s="10"/>
    </row>
    <row r="203" ht="15.75" customHeight="1">
      <c r="D203" s="10"/>
    </row>
    <row r="204" ht="15.75" customHeight="1">
      <c r="D204" s="10"/>
    </row>
    <row r="205" ht="15.75" customHeight="1">
      <c r="D205" s="10"/>
    </row>
    <row r="206" ht="15.75" customHeight="1">
      <c r="D206" s="10"/>
    </row>
    <row r="207" ht="15.75" customHeight="1">
      <c r="D207" s="10"/>
    </row>
    <row r="208" ht="15.75" customHeight="1">
      <c r="D208" s="10"/>
    </row>
    <row r="209" ht="15.75" customHeight="1">
      <c r="D209" s="10"/>
    </row>
    <row r="210" ht="15.75" customHeight="1">
      <c r="D210" s="10"/>
    </row>
    <row r="211" ht="15.75" customHeight="1">
      <c r="D211" s="10"/>
    </row>
    <row r="212" ht="15.75" customHeight="1">
      <c r="D212" s="10"/>
    </row>
    <row r="213" ht="15.75" customHeight="1">
      <c r="D213" s="10"/>
    </row>
    <row r="214" ht="15.75" customHeight="1">
      <c r="D214" s="10"/>
    </row>
    <row r="215" ht="15.75" customHeight="1">
      <c r="D215" s="10"/>
    </row>
    <row r="216" ht="15.75" customHeight="1">
      <c r="D216" s="10"/>
    </row>
    <row r="217" ht="15.75" customHeight="1">
      <c r="D217" s="10"/>
    </row>
    <row r="218" ht="15.75" customHeight="1">
      <c r="D218" s="10"/>
    </row>
    <row r="219" ht="15.75" customHeight="1">
      <c r="D219" s="10"/>
    </row>
    <row r="220" ht="15.75" customHeight="1">
      <c r="D220" s="10"/>
    </row>
    <row r="221" ht="15.75" customHeight="1">
      <c r="D221" s="10"/>
    </row>
    <row r="222" ht="15.75" customHeight="1">
      <c r="D222" s="10"/>
    </row>
    <row r="223" ht="15.75" customHeight="1">
      <c r="D223" s="10"/>
    </row>
    <row r="224" ht="15.75" customHeight="1">
      <c r="D224" s="10"/>
    </row>
    <row r="225" ht="15.75" customHeight="1">
      <c r="D225" s="10"/>
    </row>
    <row r="226" ht="15.75" customHeight="1">
      <c r="D226" s="10"/>
    </row>
    <row r="227" ht="15.75" customHeight="1">
      <c r="D227" s="10"/>
    </row>
    <row r="228" ht="15.75" customHeight="1">
      <c r="D228" s="10"/>
    </row>
    <row r="229" ht="15.75" customHeight="1">
      <c r="D229" s="10"/>
    </row>
    <row r="230" ht="15.75" customHeight="1">
      <c r="D230" s="10"/>
    </row>
    <row r="231" ht="15.75" customHeight="1">
      <c r="D231" s="10"/>
    </row>
    <row r="232" ht="15.75" customHeight="1">
      <c r="D232" s="10"/>
    </row>
    <row r="233" ht="15.75" customHeight="1">
      <c r="D233" s="10"/>
    </row>
    <row r="234" ht="15.75" customHeight="1">
      <c r="D234" s="10"/>
    </row>
    <row r="235" ht="15.75" customHeight="1">
      <c r="D235" s="10"/>
    </row>
    <row r="236" ht="15.75" customHeight="1">
      <c r="D236" s="10"/>
    </row>
    <row r="237" ht="15.75" customHeight="1">
      <c r="D237" s="10"/>
    </row>
    <row r="238" ht="15.75" customHeight="1">
      <c r="D238" s="10"/>
    </row>
    <row r="239" ht="15.75" customHeight="1">
      <c r="D239" s="10"/>
    </row>
    <row r="240" ht="15.75" customHeight="1">
      <c r="D240" s="10"/>
    </row>
    <row r="241" ht="15.75" customHeight="1">
      <c r="D241" s="10"/>
    </row>
    <row r="242" ht="15.75" customHeight="1">
      <c r="D242" s="10"/>
    </row>
    <row r="243" ht="15.75" customHeight="1">
      <c r="D243" s="10"/>
    </row>
    <row r="244" ht="15.75" customHeight="1">
      <c r="D244" s="10"/>
    </row>
    <row r="245" ht="15.75" customHeight="1">
      <c r="D245" s="10"/>
    </row>
    <row r="246" ht="15.75" customHeight="1">
      <c r="D246" s="10"/>
    </row>
    <row r="247" ht="15.75" customHeight="1">
      <c r="D247" s="10"/>
    </row>
    <row r="248" ht="15.75" customHeight="1">
      <c r="D248" s="10"/>
    </row>
    <row r="249" ht="15.75" customHeight="1">
      <c r="D249" s="10"/>
    </row>
    <row r="250" ht="15.75" customHeight="1">
      <c r="D250" s="10"/>
    </row>
    <row r="251" ht="15.75" customHeight="1">
      <c r="D251" s="10"/>
    </row>
    <row r="252" ht="15.75" customHeight="1">
      <c r="D252" s="10"/>
    </row>
    <row r="253" ht="15.75" customHeight="1">
      <c r="D253" s="10"/>
    </row>
    <row r="254" ht="15.75" customHeight="1">
      <c r="D254" s="10"/>
    </row>
    <row r="255" ht="15.75" customHeight="1">
      <c r="D255" s="10"/>
    </row>
    <row r="256" ht="15.75" customHeight="1">
      <c r="D256" s="10"/>
    </row>
    <row r="257" ht="15.75" customHeight="1">
      <c r="D257" s="10"/>
    </row>
    <row r="258" ht="15.75" customHeight="1">
      <c r="D258" s="10"/>
    </row>
    <row r="259" ht="15.75" customHeight="1">
      <c r="D259" s="10"/>
    </row>
    <row r="260" ht="15.75" customHeight="1">
      <c r="D260" s="10"/>
    </row>
    <row r="261" ht="15.75" customHeight="1">
      <c r="D261" s="10"/>
    </row>
    <row r="262" ht="15.75" customHeight="1">
      <c r="D262" s="10"/>
    </row>
    <row r="263" ht="15.75" customHeight="1">
      <c r="D263" s="10"/>
    </row>
    <row r="264" ht="15.75" customHeight="1">
      <c r="D264" s="10"/>
    </row>
    <row r="265" ht="15.75" customHeight="1">
      <c r="D265" s="10"/>
    </row>
    <row r="266" ht="15.75" customHeight="1">
      <c r="D266" s="10"/>
    </row>
    <row r="267" ht="15.75" customHeight="1">
      <c r="D267" s="10"/>
    </row>
    <row r="268" ht="15.75" customHeight="1">
      <c r="D268" s="10"/>
    </row>
    <row r="269" ht="15.75" customHeight="1">
      <c r="D269" s="10"/>
    </row>
    <row r="270" ht="15.75" customHeight="1">
      <c r="D270" s="10"/>
    </row>
    <row r="271" ht="15.75" customHeight="1">
      <c r="D271" s="10"/>
    </row>
    <row r="272" ht="15.75" customHeight="1">
      <c r="D272" s="10"/>
    </row>
    <row r="273" ht="15.75" customHeight="1">
      <c r="D273" s="10"/>
    </row>
    <row r="274" ht="15.75" customHeight="1">
      <c r="D274" s="10"/>
    </row>
    <row r="275" ht="15.75" customHeight="1">
      <c r="D275" s="10"/>
    </row>
    <row r="276" ht="15.75" customHeight="1">
      <c r="D276" s="10"/>
    </row>
    <row r="277" ht="15.75" customHeight="1">
      <c r="D277" s="10"/>
    </row>
    <row r="278" ht="15.75" customHeight="1">
      <c r="D278" s="10"/>
    </row>
    <row r="279" ht="15.75" customHeight="1">
      <c r="D279" s="10"/>
    </row>
    <row r="280" ht="15.75" customHeight="1">
      <c r="D280" s="10"/>
    </row>
    <row r="281" ht="15.75" customHeight="1">
      <c r="D281" s="10"/>
    </row>
    <row r="282" ht="15.75" customHeight="1">
      <c r="D282" s="10"/>
    </row>
    <row r="283" ht="15.75" customHeight="1">
      <c r="D283" s="10"/>
    </row>
    <row r="284" ht="15.75" customHeight="1">
      <c r="D284" s="10"/>
    </row>
    <row r="285" ht="15.75" customHeight="1">
      <c r="D285" s="10"/>
    </row>
    <row r="286" ht="15.75" customHeight="1">
      <c r="D286" s="10"/>
    </row>
    <row r="287" ht="15.75" customHeight="1">
      <c r="D287" s="10"/>
    </row>
    <row r="288" ht="15.75" customHeight="1">
      <c r="D288" s="10"/>
    </row>
    <row r="289" ht="15.75" customHeight="1">
      <c r="D289" s="10"/>
    </row>
    <row r="290" ht="15.75" customHeight="1">
      <c r="D290" s="10"/>
    </row>
    <row r="291" ht="15.75" customHeight="1">
      <c r="D291" s="10"/>
    </row>
    <row r="292" ht="15.75" customHeight="1">
      <c r="D292" s="10"/>
    </row>
    <row r="293" ht="15.75" customHeight="1">
      <c r="D293" s="10"/>
    </row>
    <row r="294" ht="15.75" customHeight="1">
      <c r="D294" s="10"/>
    </row>
    <row r="295" ht="15.75" customHeight="1">
      <c r="D295" s="10"/>
    </row>
    <row r="296" ht="15.75" customHeight="1">
      <c r="D296" s="10"/>
    </row>
    <row r="297" ht="15.75" customHeight="1">
      <c r="D297" s="10"/>
    </row>
    <row r="298" ht="15.75" customHeight="1">
      <c r="D298" s="10"/>
    </row>
    <row r="299" ht="15.75" customHeight="1">
      <c r="D299" s="10"/>
    </row>
    <row r="300" ht="15.75" customHeight="1">
      <c r="D300" s="10"/>
    </row>
    <row r="301" ht="15.75" customHeight="1">
      <c r="D301" s="10"/>
    </row>
    <row r="302" ht="15.75" customHeight="1">
      <c r="D302" s="10"/>
    </row>
    <row r="303" ht="15.75" customHeight="1">
      <c r="D303" s="10"/>
    </row>
    <row r="304" ht="15.75" customHeight="1">
      <c r="D304" s="10"/>
    </row>
    <row r="305" ht="15.75" customHeight="1">
      <c r="D305" s="10"/>
    </row>
    <row r="306" ht="15.75" customHeight="1">
      <c r="D306" s="10"/>
    </row>
    <row r="307" ht="15.75" customHeight="1">
      <c r="D307" s="10"/>
    </row>
    <row r="308" ht="15.75" customHeight="1">
      <c r="D308" s="10"/>
    </row>
    <row r="309" ht="15.75" customHeight="1">
      <c r="D309" s="10"/>
    </row>
    <row r="310" ht="15.75" customHeight="1">
      <c r="D310" s="10"/>
    </row>
    <row r="311" ht="15.75" customHeight="1">
      <c r="D311" s="10"/>
    </row>
    <row r="312" ht="15.75" customHeight="1">
      <c r="D312" s="10"/>
    </row>
    <row r="313" ht="15.75" customHeight="1">
      <c r="D313" s="10"/>
    </row>
    <row r="314" ht="15.75" customHeight="1">
      <c r="D314" s="10"/>
    </row>
    <row r="315" ht="15.75" customHeight="1">
      <c r="D315" s="10"/>
    </row>
    <row r="316" ht="15.75" customHeight="1">
      <c r="D316" s="10"/>
    </row>
    <row r="317" ht="15.75" customHeight="1">
      <c r="D317" s="10"/>
    </row>
    <row r="318" ht="15.75" customHeight="1">
      <c r="D318" s="10"/>
    </row>
    <row r="319" ht="15.75" customHeight="1">
      <c r="D319" s="10"/>
    </row>
    <row r="320" ht="15.75" customHeight="1">
      <c r="D320" s="10"/>
    </row>
    <row r="321" ht="15.75" customHeight="1">
      <c r="D321" s="10"/>
    </row>
    <row r="322" ht="15.75" customHeight="1">
      <c r="D322" s="10"/>
    </row>
    <row r="323" ht="15.75" customHeight="1">
      <c r="D323" s="10"/>
    </row>
    <row r="324" ht="15.75" customHeight="1">
      <c r="D324" s="10"/>
    </row>
    <row r="325" ht="15.75" customHeight="1">
      <c r="D325" s="10"/>
    </row>
    <row r="326" ht="15.75" customHeight="1">
      <c r="D326" s="10"/>
    </row>
    <row r="327" ht="15.75" customHeight="1">
      <c r="D327" s="10"/>
    </row>
    <row r="328" ht="15.75" customHeight="1">
      <c r="D328" s="10"/>
    </row>
    <row r="329" ht="15.75" customHeight="1">
      <c r="D329" s="10"/>
    </row>
    <row r="330" ht="15.75" customHeight="1">
      <c r="D330" s="10"/>
    </row>
    <row r="331" ht="15.75" customHeight="1">
      <c r="D331" s="10"/>
    </row>
    <row r="332" ht="15.75" customHeight="1">
      <c r="D332" s="10"/>
    </row>
    <row r="333" ht="15.75" customHeight="1">
      <c r="D333" s="10"/>
    </row>
    <row r="334" ht="15.75" customHeight="1">
      <c r="D334" s="10"/>
    </row>
    <row r="335" ht="15.75" customHeight="1">
      <c r="D335" s="10"/>
    </row>
    <row r="336" ht="15.75" customHeight="1">
      <c r="D336" s="10"/>
    </row>
    <row r="337" ht="15.75" customHeight="1">
      <c r="D337" s="10"/>
    </row>
    <row r="338" ht="15.75" customHeight="1">
      <c r="D338" s="10"/>
    </row>
    <row r="339" ht="15.75" customHeight="1">
      <c r="D339" s="10"/>
    </row>
    <row r="340" ht="15.75" customHeight="1">
      <c r="D340" s="10"/>
    </row>
    <row r="341" ht="15.75" customHeight="1">
      <c r="D341" s="10"/>
    </row>
    <row r="342" ht="15.75" customHeight="1">
      <c r="D342" s="10"/>
    </row>
    <row r="343" ht="15.75" customHeight="1">
      <c r="D343" s="10"/>
    </row>
    <row r="344" ht="15.75" customHeight="1">
      <c r="D344" s="10"/>
    </row>
    <row r="345" ht="15.75" customHeight="1">
      <c r="D345" s="10"/>
    </row>
    <row r="346" ht="15.75" customHeight="1">
      <c r="D346" s="10"/>
    </row>
    <row r="347" ht="15.75" customHeight="1">
      <c r="D347" s="10"/>
    </row>
    <row r="348" ht="15.75" customHeight="1">
      <c r="D348" s="10"/>
    </row>
    <row r="349" ht="15.75" customHeight="1">
      <c r="D349" s="10"/>
    </row>
    <row r="350" ht="15.75" customHeight="1">
      <c r="D350" s="10"/>
    </row>
    <row r="351" ht="15.75" customHeight="1">
      <c r="D351" s="10"/>
    </row>
    <row r="352" ht="15.75" customHeight="1">
      <c r="D352" s="10"/>
    </row>
    <row r="353" ht="15.75" customHeight="1">
      <c r="D353" s="10"/>
    </row>
    <row r="354" ht="15.75" customHeight="1">
      <c r="D354" s="10"/>
    </row>
    <row r="355" ht="15.75" customHeight="1">
      <c r="D355" s="10"/>
    </row>
    <row r="356" ht="15.75" customHeight="1">
      <c r="D356" s="10"/>
    </row>
    <row r="357" ht="15.75" customHeight="1">
      <c r="D357" s="10"/>
    </row>
    <row r="358" ht="15.75" customHeight="1">
      <c r="D358" s="10"/>
    </row>
    <row r="359" ht="15.75" customHeight="1">
      <c r="D359" s="10"/>
    </row>
    <row r="360" ht="15.75" customHeight="1">
      <c r="D360" s="10"/>
    </row>
    <row r="361" ht="15.75" customHeight="1">
      <c r="D361" s="10"/>
    </row>
    <row r="362" ht="15.75" customHeight="1">
      <c r="D362" s="10"/>
    </row>
    <row r="363" ht="15.75" customHeight="1">
      <c r="D363" s="10"/>
    </row>
    <row r="364" ht="15.75" customHeight="1">
      <c r="D364" s="10"/>
    </row>
    <row r="365" ht="15.75" customHeight="1">
      <c r="D365" s="10"/>
    </row>
    <row r="366" ht="15.75" customHeight="1">
      <c r="D366" s="10"/>
    </row>
    <row r="367" ht="15.75" customHeight="1">
      <c r="D367" s="10"/>
    </row>
    <row r="368" ht="15.75" customHeight="1">
      <c r="D368" s="10"/>
    </row>
    <row r="369" ht="15.75" customHeight="1">
      <c r="D369" s="10"/>
    </row>
    <row r="370" ht="15.75" customHeight="1">
      <c r="D370" s="10"/>
    </row>
    <row r="371" ht="15.75" customHeight="1">
      <c r="D371" s="10"/>
    </row>
    <row r="372" ht="15.75" customHeight="1">
      <c r="D372" s="10"/>
    </row>
    <row r="373" ht="15.75" customHeight="1">
      <c r="D373" s="10"/>
    </row>
    <row r="374" ht="15.75" customHeight="1">
      <c r="D374" s="10"/>
    </row>
    <row r="375" ht="15.75" customHeight="1">
      <c r="D375" s="10"/>
    </row>
    <row r="376" ht="15.75" customHeight="1">
      <c r="D376" s="10"/>
    </row>
    <row r="377" ht="15.75" customHeight="1">
      <c r="D377" s="10"/>
    </row>
    <row r="378" ht="15.75" customHeight="1">
      <c r="D378" s="10"/>
    </row>
    <row r="379" ht="15.75" customHeight="1">
      <c r="D379" s="10"/>
    </row>
    <row r="380" ht="15.75" customHeight="1">
      <c r="D380" s="10"/>
    </row>
    <row r="381" ht="15.75" customHeight="1">
      <c r="D381" s="10"/>
    </row>
    <row r="382" ht="15.75" customHeight="1">
      <c r="D382" s="10"/>
    </row>
    <row r="383" ht="15.75" customHeight="1">
      <c r="D383" s="10"/>
    </row>
    <row r="384" ht="15.75" customHeight="1">
      <c r="D384" s="10"/>
    </row>
    <row r="385" ht="15.75" customHeight="1">
      <c r="D385" s="10"/>
    </row>
    <row r="386" ht="15.75" customHeight="1">
      <c r="D386" s="10"/>
    </row>
    <row r="387" ht="15.75" customHeight="1">
      <c r="D387" s="10"/>
    </row>
    <row r="388" ht="15.75" customHeight="1">
      <c r="D388" s="10"/>
    </row>
    <row r="389" ht="15.75" customHeight="1">
      <c r="D389" s="10"/>
    </row>
    <row r="390" ht="15.75" customHeight="1">
      <c r="D390" s="10"/>
    </row>
    <row r="391" ht="15.75" customHeight="1">
      <c r="D391" s="10"/>
    </row>
    <row r="392" ht="15.75" customHeight="1">
      <c r="D392" s="10"/>
    </row>
    <row r="393" ht="15.75" customHeight="1">
      <c r="D393" s="10"/>
    </row>
    <row r="394" ht="15.75" customHeight="1">
      <c r="D394" s="10"/>
    </row>
    <row r="395" ht="15.75" customHeight="1">
      <c r="D395" s="10"/>
    </row>
    <row r="396" ht="15.75" customHeight="1">
      <c r="D396" s="10"/>
    </row>
    <row r="397" ht="15.75" customHeight="1">
      <c r="D397" s="10"/>
    </row>
    <row r="398" ht="15.75" customHeight="1">
      <c r="D398" s="10"/>
    </row>
    <row r="399" ht="15.75" customHeight="1">
      <c r="D399" s="10"/>
    </row>
    <row r="400" ht="15.75" customHeight="1">
      <c r="D400" s="10"/>
    </row>
    <row r="401" ht="15.75" customHeight="1">
      <c r="D401" s="10"/>
    </row>
    <row r="402" ht="15.75" customHeight="1">
      <c r="D402" s="10"/>
    </row>
    <row r="403" ht="15.75" customHeight="1">
      <c r="D403" s="10"/>
    </row>
    <row r="404" ht="15.75" customHeight="1">
      <c r="D404" s="10"/>
    </row>
    <row r="405" ht="15.75" customHeight="1">
      <c r="D405" s="10"/>
    </row>
    <row r="406" ht="15.75" customHeight="1">
      <c r="D406" s="10"/>
    </row>
    <row r="407" ht="15.75" customHeight="1">
      <c r="D407" s="10"/>
    </row>
    <row r="408" ht="15.75" customHeight="1">
      <c r="D408" s="10"/>
    </row>
    <row r="409" ht="15.75" customHeight="1">
      <c r="D409" s="10"/>
    </row>
    <row r="410" ht="15.75" customHeight="1">
      <c r="D410" s="10"/>
    </row>
    <row r="411" ht="15.75" customHeight="1">
      <c r="D411" s="10"/>
    </row>
    <row r="412" ht="15.75" customHeight="1">
      <c r="D412" s="10"/>
    </row>
    <row r="413" ht="15.75" customHeight="1">
      <c r="D413" s="10"/>
    </row>
    <row r="414" ht="15.75" customHeight="1">
      <c r="D414" s="10"/>
    </row>
    <row r="415" ht="15.75" customHeight="1">
      <c r="D415" s="10"/>
    </row>
    <row r="416" ht="15.75" customHeight="1">
      <c r="D416" s="10"/>
    </row>
    <row r="417" ht="15.75" customHeight="1">
      <c r="D417" s="10"/>
    </row>
    <row r="418" ht="15.75" customHeight="1">
      <c r="D418" s="10"/>
    </row>
    <row r="419" ht="15.75" customHeight="1">
      <c r="D419" s="10"/>
    </row>
    <row r="420" ht="15.75" customHeight="1">
      <c r="D420" s="10"/>
    </row>
    <row r="421" ht="15.75" customHeight="1">
      <c r="D421" s="10"/>
    </row>
    <row r="422" ht="15.75" customHeight="1">
      <c r="D422" s="10"/>
    </row>
    <row r="423" ht="15.75" customHeight="1">
      <c r="D423" s="10"/>
    </row>
    <row r="424" ht="15.75" customHeight="1">
      <c r="D424" s="10"/>
    </row>
    <row r="425" ht="15.75" customHeight="1">
      <c r="D425" s="10"/>
    </row>
    <row r="426" ht="15.75" customHeight="1">
      <c r="D426" s="10"/>
    </row>
    <row r="427" ht="15.75" customHeight="1">
      <c r="D427" s="10"/>
    </row>
    <row r="428" ht="15.75" customHeight="1">
      <c r="D428" s="10"/>
    </row>
    <row r="429" ht="15.75" customHeight="1">
      <c r="D429" s="10"/>
    </row>
    <row r="430" ht="15.75" customHeight="1">
      <c r="D430" s="10"/>
    </row>
    <row r="431" ht="15.75" customHeight="1">
      <c r="D431" s="10"/>
    </row>
    <row r="432" ht="15.75" customHeight="1">
      <c r="D432" s="10"/>
    </row>
    <row r="433" ht="15.75" customHeight="1">
      <c r="D433" s="10"/>
    </row>
    <row r="434" ht="15.75" customHeight="1">
      <c r="D434" s="10"/>
    </row>
    <row r="435" ht="15.75" customHeight="1">
      <c r="D435" s="10"/>
    </row>
    <row r="436" ht="15.75" customHeight="1">
      <c r="D436" s="10"/>
    </row>
    <row r="437" ht="15.75" customHeight="1">
      <c r="D437" s="10"/>
    </row>
    <row r="438" ht="15.75" customHeight="1">
      <c r="D438" s="10"/>
    </row>
    <row r="439" ht="15.75" customHeight="1">
      <c r="D439" s="10"/>
    </row>
    <row r="440" ht="15.75" customHeight="1">
      <c r="D440" s="10"/>
    </row>
    <row r="441" ht="15.75" customHeight="1">
      <c r="D441" s="10"/>
    </row>
    <row r="442" ht="15.75" customHeight="1">
      <c r="D442" s="10"/>
    </row>
    <row r="443" ht="15.75" customHeight="1">
      <c r="D443" s="10"/>
    </row>
    <row r="444" ht="15.75" customHeight="1">
      <c r="D444" s="10"/>
    </row>
    <row r="445" ht="15.75" customHeight="1">
      <c r="D445" s="10"/>
    </row>
    <row r="446" ht="15.75" customHeight="1">
      <c r="D446" s="10"/>
    </row>
    <row r="447" ht="15.75" customHeight="1">
      <c r="D447" s="10"/>
    </row>
    <row r="448" ht="15.75" customHeight="1">
      <c r="D448" s="10"/>
    </row>
    <row r="449" ht="15.75" customHeight="1">
      <c r="D449" s="10"/>
    </row>
    <row r="450" ht="15.75" customHeight="1">
      <c r="D450" s="10"/>
    </row>
    <row r="451" ht="15.75" customHeight="1">
      <c r="D451" s="10"/>
    </row>
    <row r="452" ht="15.75" customHeight="1">
      <c r="D452" s="10"/>
    </row>
    <row r="453" ht="15.75" customHeight="1">
      <c r="D453" s="10"/>
    </row>
    <row r="454" ht="15.75" customHeight="1">
      <c r="D454" s="10"/>
    </row>
    <row r="455" ht="15.75" customHeight="1">
      <c r="D455" s="10"/>
    </row>
    <row r="456" ht="15.75" customHeight="1">
      <c r="D456" s="10"/>
    </row>
    <row r="457" ht="15.75" customHeight="1">
      <c r="D457" s="10"/>
    </row>
    <row r="458" ht="15.75" customHeight="1">
      <c r="D458" s="10"/>
    </row>
    <row r="459" ht="15.75" customHeight="1">
      <c r="D459" s="10"/>
    </row>
    <row r="460" ht="15.75" customHeight="1">
      <c r="D460" s="10"/>
    </row>
    <row r="461" ht="15.75" customHeight="1">
      <c r="D461" s="10"/>
    </row>
    <row r="462" ht="15.75" customHeight="1">
      <c r="D462" s="10"/>
    </row>
    <row r="463" ht="15.75" customHeight="1">
      <c r="D463" s="10"/>
    </row>
    <row r="464" ht="15.75" customHeight="1">
      <c r="D464" s="10"/>
    </row>
    <row r="465" ht="15.75" customHeight="1">
      <c r="D465" s="10"/>
    </row>
    <row r="466" ht="15.75" customHeight="1">
      <c r="D466" s="10"/>
    </row>
    <row r="467" ht="15.75" customHeight="1">
      <c r="D467" s="10"/>
    </row>
    <row r="468" ht="15.75" customHeight="1">
      <c r="D468" s="10"/>
    </row>
    <row r="469" ht="15.75" customHeight="1">
      <c r="D469" s="10"/>
    </row>
    <row r="470" ht="15.75" customHeight="1">
      <c r="D470" s="10"/>
    </row>
    <row r="471" ht="15.75" customHeight="1">
      <c r="D471" s="10"/>
    </row>
    <row r="472" ht="15.75" customHeight="1">
      <c r="D472" s="10"/>
    </row>
    <row r="473" ht="15.75" customHeight="1">
      <c r="D473" s="10"/>
    </row>
    <row r="474" ht="15.75" customHeight="1">
      <c r="D474" s="10"/>
    </row>
    <row r="475" ht="15.75" customHeight="1">
      <c r="D475" s="10"/>
    </row>
    <row r="476" ht="15.75" customHeight="1">
      <c r="D476" s="10"/>
    </row>
    <row r="477" ht="15.75" customHeight="1">
      <c r="D477" s="10"/>
    </row>
    <row r="478" ht="15.75" customHeight="1">
      <c r="D478" s="10"/>
    </row>
    <row r="479" ht="15.75" customHeight="1">
      <c r="D479" s="10"/>
    </row>
    <row r="480" ht="15.75" customHeight="1">
      <c r="D480" s="10"/>
    </row>
    <row r="481" ht="15.75" customHeight="1">
      <c r="D481" s="10"/>
    </row>
    <row r="482" ht="15.75" customHeight="1">
      <c r="D482" s="10"/>
    </row>
    <row r="483" ht="15.75" customHeight="1">
      <c r="D483" s="10"/>
    </row>
    <row r="484" ht="15.75" customHeight="1">
      <c r="D484" s="10"/>
    </row>
    <row r="485" ht="15.75" customHeight="1">
      <c r="D485" s="10"/>
    </row>
    <row r="486" ht="15.75" customHeight="1">
      <c r="D486" s="10"/>
    </row>
    <row r="487" ht="15.75" customHeight="1">
      <c r="D487" s="10"/>
    </row>
    <row r="488" ht="15.75" customHeight="1">
      <c r="D488" s="10"/>
    </row>
    <row r="489" ht="15.75" customHeight="1">
      <c r="D489" s="10"/>
    </row>
    <row r="490" ht="15.75" customHeight="1">
      <c r="D490" s="10"/>
    </row>
    <row r="491" ht="15.75" customHeight="1">
      <c r="D491" s="10"/>
    </row>
    <row r="492" ht="15.75" customHeight="1">
      <c r="D492" s="10"/>
    </row>
    <row r="493" ht="15.75" customHeight="1">
      <c r="D493" s="10"/>
    </row>
    <row r="494" ht="15.75" customHeight="1">
      <c r="D494" s="10"/>
    </row>
    <row r="495" ht="15.75" customHeight="1">
      <c r="D495" s="10"/>
    </row>
    <row r="496" ht="15.75" customHeight="1">
      <c r="D496" s="10"/>
    </row>
    <row r="497" ht="15.75" customHeight="1">
      <c r="D497" s="10"/>
    </row>
    <row r="498" ht="15.75" customHeight="1">
      <c r="D498" s="10"/>
    </row>
    <row r="499" ht="15.75" customHeight="1">
      <c r="D499" s="10"/>
    </row>
    <row r="500" ht="15.75" customHeight="1">
      <c r="D500" s="10"/>
    </row>
    <row r="501" ht="15.75" customHeight="1">
      <c r="D501" s="10"/>
    </row>
    <row r="502" ht="15.75" customHeight="1">
      <c r="D502" s="10"/>
    </row>
    <row r="503" ht="15.75" customHeight="1">
      <c r="D503" s="10"/>
    </row>
    <row r="504" ht="15.75" customHeight="1">
      <c r="D504" s="10"/>
    </row>
    <row r="505" ht="15.75" customHeight="1">
      <c r="D505" s="10"/>
    </row>
    <row r="506" ht="15.75" customHeight="1">
      <c r="D506" s="10"/>
    </row>
    <row r="507" ht="15.75" customHeight="1">
      <c r="D507" s="10"/>
    </row>
    <row r="508" ht="15.75" customHeight="1">
      <c r="D508" s="10"/>
    </row>
    <row r="509" ht="15.75" customHeight="1">
      <c r="D509" s="10"/>
    </row>
    <row r="510" ht="15.75" customHeight="1">
      <c r="D510" s="10"/>
    </row>
    <row r="511" ht="15.75" customHeight="1">
      <c r="D511" s="10"/>
    </row>
    <row r="512" ht="15.75" customHeight="1">
      <c r="D512" s="10"/>
    </row>
    <row r="513" ht="15.75" customHeight="1">
      <c r="D513" s="10"/>
    </row>
    <row r="514" ht="15.75" customHeight="1">
      <c r="D514" s="10"/>
    </row>
    <row r="515" ht="15.75" customHeight="1">
      <c r="D515" s="10"/>
    </row>
    <row r="516" ht="15.75" customHeight="1">
      <c r="D516" s="10"/>
    </row>
    <row r="517" ht="15.75" customHeight="1">
      <c r="D517" s="10"/>
    </row>
    <row r="518" ht="15.75" customHeight="1">
      <c r="D518" s="10"/>
    </row>
    <row r="519" ht="15.75" customHeight="1">
      <c r="D519" s="10"/>
    </row>
    <row r="520" ht="15.75" customHeight="1">
      <c r="D520" s="10"/>
    </row>
    <row r="521" ht="15.75" customHeight="1">
      <c r="D521" s="10"/>
    </row>
    <row r="522" ht="15.75" customHeight="1">
      <c r="D522" s="10"/>
    </row>
    <row r="523" ht="15.75" customHeight="1">
      <c r="D523" s="10"/>
    </row>
    <row r="524" ht="15.75" customHeight="1">
      <c r="D524" s="10"/>
    </row>
    <row r="525" ht="15.75" customHeight="1">
      <c r="D525" s="10"/>
    </row>
    <row r="526" ht="15.75" customHeight="1">
      <c r="D526" s="10"/>
    </row>
    <row r="527" ht="15.75" customHeight="1">
      <c r="D527" s="10"/>
    </row>
    <row r="528" ht="15.75" customHeight="1">
      <c r="D528" s="10"/>
    </row>
    <row r="529" ht="15.75" customHeight="1">
      <c r="D529" s="10"/>
    </row>
    <row r="530" ht="15.75" customHeight="1">
      <c r="D530" s="10"/>
    </row>
    <row r="531" ht="15.75" customHeight="1">
      <c r="D531" s="10"/>
    </row>
    <row r="532" ht="15.75" customHeight="1">
      <c r="D532" s="10"/>
    </row>
    <row r="533" ht="15.75" customHeight="1">
      <c r="D533" s="10"/>
    </row>
    <row r="534" ht="15.75" customHeight="1">
      <c r="D534" s="10"/>
    </row>
    <row r="535" ht="15.75" customHeight="1">
      <c r="D535" s="10"/>
    </row>
    <row r="536" ht="15.75" customHeight="1">
      <c r="D536" s="10"/>
    </row>
    <row r="537" ht="15.75" customHeight="1">
      <c r="D537" s="10"/>
    </row>
    <row r="538" ht="15.75" customHeight="1">
      <c r="D538" s="10"/>
    </row>
    <row r="539" ht="15.75" customHeight="1">
      <c r="D539" s="10"/>
    </row>
    <row r="540" ht="15.75" customHeight="1">
      <c r="D540" s="10"/>
    </row>
    <row r="541" ht="15.75" customHeight="1">
      <c r="D541" s="10"/>
    </row>
    <row r="542" ht="15.75" customHeight="1">
      <c r="D542" s="10"/>
    </row>
    <row r="543" ht="15.75" customHeight="1">
      <c r="D543" s="10"/>
    </row>
    <row r="544" ht="15.75" customHeight="1">
      <c r="D544" s="10"/>
    </row>
    <row r="545" ht="15.75" customHeight="1">
      <c r="D545" s="10"/>
    </row>
    <row r="546" ht="15.75" customHeight="1">
      <c r="D546" s="10"/>
    </row>
    <row r="547" ht="15.75" customHeight="1">
      <c r="D547" s="10"/>
    </row>
    <row r="548" ht="15.75" customHeight="1">
      <c r="D548" s="10"/>
    </row>
    <row r="549" ht="15.75" customHeight="1">
      <c r="D549" s="10"/>
    </row>
    <row r="550" ht="15.75" customHeight="1">
      <c r="D550" s="10"/>
    </row>
    <row r="551" ht="15.75" customHeight="1">
      <c r="D551" s="10"/>
    </row>
    <row r="552" ht="15.75" customHeight="1">
      <c r="D552" s="10"/>
    </row>
    <row r="553" ht="15.75" customHeight="1">
      <c r="D553" s="10"/>
    </row>
    <row r="554" ht="15.75" customHeight="1">
      <c r="D554" s="10"/>
    </row>
    <row r="555" ht="15.75" customHeight="1">
      <c r="D555" s="10"/>
    </row>
    <row r="556" ht="15.75" customHeight="1">
      <c r="D556" s="10"/>
    </row>
    <row r="557" ht="15.75" customHeight="1">
      <c r="D557" s="10"/>
    </row>
    <row r="558" ht="15.75" customHeight="1">
      <c r="D558" s="10"/>
    </row>
    <row r="559" ht="15.75" customHeight="1">
      <c r="D559" s="10"/>
    </row>
    <row r="560" ht="15.75" customHeight="1">
      <c r="D560" s="10"/>
    </row>
    <row r="561" ht="15.75" customHeight="1">
      <c r="D561" s="10"/>
    </row>
    <row r="562" ht="15.75" customHeight="1">
      <c r="D562" s="10"/>
    </row>
    <row r="563" ht="15.75" customHeight="1">
      <c r="D563" s="10"/>
    </row>
    <row r="564" ht="15.75" customHeight="1">
      <c r="D564" s="10"/>
    </row>
    <row r="565" ht="15.75" customHeight="1">
      <c r="D565" s="10"/>
    </row>
    <row r="566" ht="15.75" customHeight="1">
      <c r="D566" s="10"/>
    </row>
    <row r="567" ht="15.75" customHeight="1">
      <c r="D567" s="10"/>
    </row>
    <row r="568" ht="15.75" customHeight="1">
      <c r="D568" s="10"/>
    </row>
    <row r="569" ht="15.75" customHeight="1">
      <c r="D569" s="10"/>
    </row>
    <row r="570" ht="15.75" customHeight="1">
      <c r="D570" s="10"/>
    </row>
    <row r="571" ht="15.75" customHeight="1">
      <c r="D571" s="10"/>
    </row>
    <row r="572" ht="15.75" customHeight="1">
      <c r="D572" s="10"/>
    </row>
    <row r="573" ht="15.75" customHeight="1">
      <c r="D573" s="10"/>
    </row>
    <row r="574" ht="15.75" customHeight="1">
      <c r="D574" s="10"/>
    </row>
    <row r="575" ht="15.75" customHeight="1">
      <c r="D575" s="10"/>
    </row>
    <row r="576" ht="15.75" customHeight="1">
      <c r="D576" s="10"/>
    </row>
    <row r="577" ht="15.75" customHeight="1">
      <c r="D577" s="10"/>
    </row>
    <row r="578" ht="15.75" customHeight="1">
      <c r="D578" s="10"/>
    </row>
    <row r="579" ht="15.75" customHeight="1">
      <c r="D579" s="10"/>
    </row>
    <row r="580" ht="15.75" customHeight="1">
      <c r="D580" s="10"/>
    </row>
    <row r="581" ht="15.75" customHeight="1">
      <c r="D581" s="10"/>
    </row>
    <row r="582" ht="15.75" customHeight="1">
      <c r="D582" s="10"/>
    </row>
    <row r="583" ht="15.75" customHeight="1">
      <c r="D583" s="10"/>
    </row>
    <row r="584" ht="15.75" customHeight="1">
      <c r="D584" s="10"/>
    </row>
    <row r="585" ht="15.75" customHeight="1">
      <c r="D585" s="10"/>
    </row>
    <row r="586" ht="15.75" customHeight="1">
      <c r="D586" s="10"/>
    </row>
    <row r="587" ht="15.75" customHeight="1">
      <c r="D587" s="10"/>
    </row>
    <row r="588" ht="15.75" customHeight="1">
      <c r="D588" s="10"/>
    </row>
    <row r="589" ht="15.75" customHeight="1">
      <c r="D589" s="10"/>
    </row>
    <row r="590" ht="15.75" customHeight="1">
      <c r="D590" s="10"/>
    </row>
    <row r="591" ht="15.75" customHeight="1">
      <c r="D591" s="10"/>
    </row>
    <row r="592" ht="15.75" customHeight="1">
      <c r="D592" s="10"/>
    </row>
    <row r="593" ht="15.75" customHeight="1">
      <c r="D593" s="10"/>
    </row>
    <row r="594" ht="15.75" customHeight="1">
      <c r="D594" s="10"/>
    </row>
    <row r="595" ht="15.75" customHeight="1">
      <c r="D595" s="10"/>
    </row>
    <row r="596" ht="15.75" customHeight="1">
      <c r="D596" s="10"/>
    </row>
    <row r="597" ht="15.75" customHeight="1">
      <c r="D597" s="10"/>
    </row>
    <row r="598" ht="15.75" customHeight="1">
      <c r="D598" s="10"/>
    </row>
    <row r="599" ht="15.75" customHeight="1">
      <c r="D599" s="10"/>
    </row>
    <row r="600" ht="15.75" customHeight="1">
      <c r="D600" s="10"/>
    </row>
    <row r="601" ht="15.75" customHeight="1">
      <c r="D601" s="10"/>
    </row>
    <row r="602" ht="15.75" customHeight="1">
      <c r="D602" s="10"/>
    </row>
    <row r="603" ht="15.75" customHeight="1">
      <c r="D603" s="10"/>
    </row>
    <row r="604" ht="15.75" customHeight="1">
      <c r="D604" s="10"/>
    </row>
    <row r="605" ht="15.75" customHeight="1">
      <c r="D605" s="10"/>
    </row>
    <row r="606" ht="15.75" customHeight="1">
      <c r="D606" s="10"/>
    </row>
    <row r="607" ht="15.75" customHeight="1">
      <c r="D607" s="10"/>
    </row>
    <row r="608" ht="15.75" customHeight="1">
      <c r="D608" s="10"/>
    </row>
    <row r="609" ht="15.75" customHeight="1">
      <c r="D609" s="10"/>
    </row>
    <row r="610" ht="15.75" customHeight="1">
      <c r="D610" s="10"/>
    </row>
    <row r="611" ht="15.75" customHeight="1">
      <c r="D611" s="10"/>
    </row>
    <row r="612" ht="15.75" customHeight="1">
      <c r="D612" s="10"/>
    </row>
    <row r="613" ht="15.75" customHeight="1">
      <c r="D613" s="10"/>
    </row>
    <row r="614" ht="15.75" customHeight="1">
      <c r="D614" s="10"/>
    </row>
    <row r="615" ht="15.75" customHeight="1">
      <c r="D615" s="10"/>
    </row>
    <row r="616" ht="15.75" customHeight="1">
      <c r="D616" s="10"/>
    </row>
    <row r="617" ht="15.75" customHeight="1">
      <c r="D617" s="10"/>
    </row>
    <row r="618" ht="15.75" customHeight="1">
      <c r="D618" s="10"/>
    </row>
    <row r="619" ht="15.75" customHeight="1">
      <c r="D619" s="10"/>
    </row>
    <row r="620" ht="15.75" customHeight="1">
      <c r="D620" s="10"/>
    </row>
    <row r="621" ht="15.75" customHeight="1">
      <c r="D621" s="10"/>
    </row>
    <row r="622" ht="15.75" customHeight="1">
      <c r="D622" s="10"/>
    </row>
    <row r="623" ht="15.75" customHeight="1">
      <c r="D623" s="10"/>
    </row>
    <row r="624" ht="15.75" customHeight="1">
      <c r="D624" s="10"/>
    </row>
    <row r="625" ht="15.75" customHeight="1">
      <c r="D625" s="10"/>
    </row>
    <row r="626" ht="15.75" customHeight="1">
      <c r="D626" s="10"/>
    </row>
    <row r="627" ht="15.75" customHeight="1">
      <c r="D627" s="10"/>
    </row>
    <row r="628" ht="15.75" customHeight="1">
      <c r="D628" s="10"/>
    </row>
    <row r="629" ht="15.75" customHeight="1">
      <c r="D629" s="10"/>
    </row>
    <row r="630" ht="15.75" customHeight="1">
      <c r="D630" s="10"/>
    </row>
    <row r="631" ht="15.75" customHeight="1">
      <c r="D631" s="10"/>
    </row>
    <row r="632" ht="15.75" customHeight="1">
      <c r="D632" s="10"/>
    </row>
    <row r="633" ht="15.75" customHeight="1">
      <c r="D633" s="10"/>
    </row>
    <row r="634" ht="15.75" customHeight="1">
      <c r="D634" s="10"/>
    </row>
    <row r="635" ht="15.75" customHeight="1">
      <c r="D635" s="10"/>
    </row>
    <row r="636" ht="15.75" customHeight="1">
      <c r="D636" s="10"/>
    </row>
    <row r="637" ht="15.75" customHeight="1">
      <c r="D637" s="10"/>
    </row>
    <row r="638" ht="15.75" customHeight="1">
      <c r="D638" s="10"/>
    </row>
    <row r="639" ht="15.75" customHeight="1">
      <c r="D639" s="10"/>
    </row>
    <row r="640" ht="15.75" customHeight="1">
      <c r="D640" s="10"/>
    </row>
    <row r="641" ht="15.75" customHeight="1">
      <c r="D641" s="10"/>
    </row>
    <row r="642" ht="15.75" customHeight="1">
      <c r="D642" s="10"/>
    </row>
    <row r="643" ht="15.75" customHeight="1">
      <c r="D643" s="10"/>
    </row>
    <row r="644" ht="15.75" customHeight="1">
      <c r="D644" s="10"/>
    </row>
    <row r="645" ht="15.75" customHeight="1">
      <c r="D645" s="10"/>
    </row>
    <row r="646" ht="15.75" customHeight="1">
      <c r="D646" s="10"/>
    </row>
    <row r="647" ht="15.75" customHeight="1">
      <c r="D647" s="10"/>
    </row>
    <row r="648" ht="15.75" customHeight="1">
      <c r="D648" s="10"/>
    </row>
    <row r="649" ht="15.75" customHeight="1">
      <c r="D649" s="10"/>
    </row>
    <row r="650" ht="15.75" customHeight="1">
      <c r="D650" s="10"/>
    </row>
    <row r="651" ht="15.75" customHeight="1">
      <c r="D651" s="10"/>
    </row>
    <row r="652" ht="15.75" customHeight="1">
      <c r="D652" s="10"/>
    </row>
    <row r="653" ht="15.75" customHeight="1">
      <c r="D653" s="10"/>
    </row>
    <row r="654" ht="15.75" customHeight="1">
      <c r="D654" s="10"/>
    </row>
    <row r="655" ht="15.75" customHeight="1">
      <c r="D655" s="10"/>
    </row>
    <row r="656" ht="15.75" customHeight="1">
      <c r="D656" s="10"/>
    </row>
    <row r="657" ht="15.75" customHeight="1">
      <c r="D657" s="10"/>
    </row>
    <row r="658" ht="15.75" customHeight="1">
      <c r="D658" s="10"/>
    </row>
    <row r="659" ht="15.75" customHeight="1">
      <c r="D659" s="10"/>
    </row>
    <row r="660" ht="15.75" customHeight="1">
      <c r="D660" s="10"/>
    </row>
    <row r="661" ht="15.75" customHeight="1">
      <c r="D661" s="10"/>
    </row>
    <row r="662" ht="15.75" customHeight="1">
      <c r="D662" s="10"/>
    </row>
    <row r="663" ht="15.75" customHeight="1">
      <c r="D663" s="10"/>
    </row>
    <row r="664" ht="15.75" customHeight="1">
      <c r="D664" s="10"/>
    </row>
    <row r="665" ht="15.75" customHeight="1">
      <c r="D665" s="10"/>
    </row>
    <row r="666" ht="15.75" customHeight="1">
      <c r="D666" s="10"/>
    </row>
    <row r="667" ht="15.75" customHeight="1">
      <c r="D667" s="10"/>
    </row>
    <row r="668" ht="15.75" customHeight="1">
      <c r="D668" s="10"/>
    </row>
    <row r="669" ht="15.75" customHeight="1">
      <c r="D669" s="10"/>
    </row>
    <row r="670" ht="15.75" customHeight="1">
      <c r="D670" s="10"/>
    </row>
    <row r="671" ht="15.75" customHeight="1">
      <c r="D671" s="10"/>
    </row>
    <row r="672" ht="15.75" customHeight="1">
      <c r="D672" s="10"/>
    </row>
    <row r="673" ht="15.75" customHeight="1">
      <c r="D673" s="10"/>
    </row>
    <row r="674" ht="15.75" customHeight="1">
      <c r="D674" s="10"/>
    </row>
    <row r="675" ht="15.75" customHeight="1">
      <c r="D675" s="10"/>
    </row>
    <row r="676" ht="15.75" customHeight="1">
      <c r="D676" s="10"/>
    </row>
    <row r="677" ht="15.75" customHeight="1">
      <c r="D677" s="10"/>
    </row>
    <row r="678" ht="15.75" customHeight="1">
      <c r="D678" s="10"/>
    </row>
    <row r="679" ht="15.75" customHeight="1">
      <c r="D679" s="10"/>
    </row>
    <row r="680" ht="15.75" customHeight="1">
      <c r="D680" s="10"/>
    </row>
    <row r="681" ht="15.75" customHeight="1">
      <c r="D681" s="10"/>
    </row>
    <row r="682" ht="15.75" customHeight="1">
      <c r="D682" s="10"/>
    </row>
    <row r="683" ht="15.75" customHeight="1">
      <c r="D683" s="10"/>
    </row>
    <row r="684" ht="15.75" customHeight="1">
      <c r="D684" s="10"/>
    </row>
    <row r="685" ht="15.75" customHeight="1">
      <c r="D685" s="10"/>
    </row>
    <row r="686" ht="15.75" customHeight="1">
      <c r="D686" s="10"/>
    </row>
    <row r="687" ht="15.75" customHeight="1">
      <c r="D687" s="10"/>
    </row>
    <row r="688" ht="15.75" customHeight="1">
      <c r="D688" s="10"/>
    </row>
    <row r="689" ht="15.75" customHeight="1">
      <c r="D689" s="10"/>
    </row>
    <row r="690" ht="15.75" customHeight="1">
      <c r="D690" s="10"/>
    </row>
    <row r="691" ht="15.75" customHeight="1">
      <c r="D691" s="10"/>
    </row>
    <row r="692" ht="15.75" customHeight="1">
      <c r="D692" s="10"/>
    </row>
    <row r="693" ht="15.75" customHeight="1">
      <c r="D693" s="10"/>
    </row>
    <row r="694" ht="15.75" customHeight="1">
      <c r="D694" s="10"/>
    </row>
    <row r="695" ht="15.75" customHeight="1">
      <c r="D695" s="10"/>
    </row>
    <row r="696" ht="15.75" customHeight="1">
      <c r="D696" s="10"/>
    </row>
    <row r="697" ht="15.75" customHeight="1">
      <c r="D697" s="10"/>
    </row>
    <row r="698" ht="15.75" customHeight="1">
      <c r="D698" s="10"/>
    </row>
    <row r="699" ht="15.75" customHeight="1">
      <c r="D699" s="10"/>
    </row>
    <row r="700" ht="15.75" customHeight="1">
      <c r="D700" s="10"/>
    </row>
    <row r="701" ht="15.75" customHeight="1">
      <c r="D701" s="10"/>
    </row>
    <row r="702" ht="15.75" customHeight="1">
      <c r="D702" s="10"/>
    </row>
    <row r="703" ht="15.75" customHeight="1">
      <c r="D703" s="10"/>
    </row>
    <row r="704" ht="15.75" customHeight="1">
      <c r="D704" s="10"/>
    </row>
    <row r="705" ht="15.75" customHeight="1">
      <c r="D705" s="10"/>
    </row>
    <row r="706" ht="15.75" customHeight="1">
      <c r="D706" s="10"/>
    </row>
    <row r="707" ht="15.75" customHeight="1">
      <c r="D707" s="10"/>
    </row>
    <row r="708" ht="15.75" customHeight="1">
      <c r="D708" s="10"/>
    </row>
    <row r="709" ht="15.75" customHeight="1">
      <c r="D709" s="10"/>
    </row>
    <row r="710" ht="15.75" customHeight="1">
      <c r="D710" s="10"/>
    </row>
    <row r="711" ht="15.75" customHeight="1">
      <c r="D711" s="10"/>
    </row>
    <row r="712" ht="15.75" customHeight="1">
      <c r="D712" s="10"/>
    </row>
    <row r="713" ht="15.75" customHeight="1">
      <c r="D713" s="10"/>
    </row>
    <row r="714" ht="15.75" customHeight="1">
      <c r="D714" s="10"/>
    </row>
    <row r="715" ht="15.75" customHeight="1">
      <c r="D715" s="10"/>
    </row>
    <row r="716" ht="15.75" customHeight="1">
      <c r="D716" s="10"/>
    </row>
    <row r="717" ht="15.75" customHeight="1">
      <c r="D717" s="10"/>
    </row>
    <row r="718" ht="15.75" customHeight="1">
      <c r="D718" s="10"/>
    </row>
    <row r="719" ht="15.75" customHeight="1">
      <c r="D719" s="10"/>
    </row>
    <row r="720" ht="15.75" customHeight="1">
      <c r="D720" s="10"/>
    </row>
    <row r="721" ht="15.75" customHeight="1">
      <c r="D721" s="10"/>
    </row>
    <row r="722" ht="15.75" customHeight="1">
      <c r="D722" s="10"/>
    </row>
    <row r="723" ht="15.75" customHeight="1">
      <c r="D723" s="10"/>
    </row>
    <row r="724" ht="15.75" customHeight="1">
      <c r="D724" s="10"/>
    </row>
    <row r="725" ht="15.75" customHeight="1">
      <c r="D725" s="10"/>
    </row>
    <row r="726" ht="15.75" customHeight="1">
      <c r="D726" s="10"/>
    </row>
    <row r="727" ht="15.75" customHeight="1">
      <c r="D727" s="10"/>
    </row>
    <row r="728" ht="15.75" customHeight="1">
      <c r="D728" s="10"/>
    </row>
    <row r="729" ht="15.75" customHeight="1">
      <c r="D729" s="10"/>
    </row>
    <row r="730" ht="15.75" customHeight="1">
      <c r="D730" s="10"/>
    </row>
    <row r="731" ht="15.75" customHeight="1">
      <c r="D731" s="10"/>
    </row>
    <row r="732" ht="15.75" customHeight="1">
      <c r="D732" s="10"/>
    </row>
    <row r="733" ht="15.75" customHeight="1">
      <c r="D733" s="10"/>
    </row>
    <row r="734" ht="15.75" customHeight="1">
      <c r="D734" s="10"/>
    </row>
    <row r="735" ht="15.75" customHeight="1">
      <c r="D735" s="10"/>
    </row>
    <row r="736" ht="15.75" customHeight="1">
      <c r="D736" s="10"/>
    </row>
    <row r="737" ht="15.75" customHeight="1">
      <c r="D737" s="10"/>
    </row>
    <row r="738" ht="15.75" customHeight="1">
      <c r="D738" s="10"/>
    </row>
    <row r="739" ht="15.75" customHeight="1">
      <c r="D739" s="10"/>
    </row>
    <row r="740" ht="15.75" customHeight="1">
      <c r="D740" s="10"/>
    </row>
    <row r="741" ht="15.75" customHeight="1">
      <c r="D741" s="10"/>
    </row>
    <row r="742" ht="15.75" customHeight="1">
      <c r="D742" s="10"/>
    </row>
    <row r="743" ht="15.75" customHeight="1">
      <c r="D743" s="10"/>
    </row>
    <row r="744" ht="15.75" customHeight="1">
      <c r="D744" s="10"/>
    </row>
    <row r="745" ht="15.75" customHeight="1">
      <c r="D745" s="10"/>
    </row>
    <row r="746" ht="15.75" customHeight="1">
      <c r="D746" s="10"/>
    </row>
    <row r="747" ht="15.75" customHeight="1">
      <c r="D747" s="10"/>
    </row>
    <row r="748" ht="15.75" customHeight="1">
      <c r="D748" s="10"/>
    </row>
    <row r="749" ht="15.75" customHeight="1">
      <c r="D749" s="10"/>
    </row>
    <row r="750" ht="15.75" customHeight="1">
      <c r="D750" s="10"/>
    </row>
    <row r="751" ht="15.75" customHeight="1">
      <c r="D751" s="10"/>
    </row>
    <row r="752" ht="15.75" customHeight="1">
      <c r="D752" s="10"/>
    </row>
    <row r="753" ht="15.75" customHeight="1">
      <c r="D753" s="10"/>
    </row>
    <row r="754" ht="15.75" customHeight="1">
      <c r="D754" s="10"/>
    </row>
    <row r="755" ht="15.75" customHeight="1">
      <c r="D755" s="10"/>
    </row>
    <row r="756" ht="15.75" customHeight="1">
      <c r="D756" s="10"/>
    </row>
    <row r="757" ht="15.75" customHeight="1">
      <c r="D757" s="10"/>
    </row>
    <row r="758" ht="15.75" customHeight="1">
      <c r="D758" s="10"/>
    </row>
    <row r="759" ht="15.75" customHeight="1">
      <c r="D759" s="10"/>
    </row>
    <row r="760" ht="15.75" customHeight="1">
      <c r="D760" s="10"/>
    </row>
    <row r="761" ht="15.75" customHeight="1">
      <c r="D761" s="10"/>
    </row>
    <row r="762" ht="15.75" customHeight="1">
      <c r="D762" s="10"/>
    </row>
    <row r="763" ht="15.75" customHeight="1">
      <c r="D763" s="10"/>
    </row>
    <row r="764" ht="15.75" customHeight="1">
      <c r="D764" s="10"/>
    </row>
    <row r="765" ht="15.75" customHeight="1">
      <c r="D765" s="10"/>
    </row>
    <row r="766" ht="15.75" customHeight="1">
      <c r="D766" s="10"/>
    </row>
    <row r="767" ht="15.75" customHeight="1">
      <c r="D767" s="10"/>
    </row>
    <row r="768" ht="15.75" customHeight="1">
      <c r="D768" s="10"/>
    </row>
    <row r="769" ht="15.75" customHeight="1">
      <c r="D769" s="10"/>
    </row>
    <row r="770" ht="15.75" customHeight="1">
      <c r="D770" s="10"/>
    </row>
    <row r="771" ht="15.75" customHeight="1">
      <c r="D771" s="10"/>
    </row>
    <row r="772" ht="15.75" customHeight="1">
      <c r="D772" s="10"/>
    </row>
    <row r="773" ht="15.75" customHeight="1">
      <c r="D773" s="10"/>
    </row>
    <row r="774" ht="15.75" customHeight="1">
      <c r="D774" s="10"/>
    </row>
    <row r="775" ht="15.75" customHeight="1">
      <c r="D775" s="10"/>
    </row>
    <row r="776" ht="15.75" customHeight="1">
      <c r="D776" s="10"/>
    </row>
    <row r="777" ht="15.75" customHeight="1">
      <c r="D777" s="10"/>
    </row>
    <row r="778" ht="15.75" customHeight="1">
      <c r="D778" s="10"/>
    </row>
    <row r="779" ht="15.75" customHeight="1">
      <c r="D779" s="10"/>
    </row>
    <row r="780" ht="15.75" customHeight="1">
      <c r="D780" s="10"/>
    </row>
    <row r="781" ht="15.75" customHeight="1">
      <c r="D781" s="10"/>
    </row>
    <row r="782" ht="15.75" customHeight="1">
      <c r="D782" s="10"/>
    </row>
    <row r="783" ht="15.75" customHeight="1">
      <c r="D783" s="10"/>
    </row>
    <row r="784" ht="15.75" customHeight="1">
      <c r="D784" s="10"/>
    </row>
    <row r="785" ht="15.75" customHeight="1">
      <c r="D785" s="10"/>
    </row>
    <row r="786" ht="15.75" customHeight="1">
      <c r="D786" s="10"/>
    </row>
    <row r="787" ht="15.75" customHeight="1">
      <c r="D787" s="10"/>
    </row>
    <row r="788" ht="15.75" customHeight="1">
      <c r="D788" s="10"/>
    </row>
    <row r="789" ht="15.75" customHeight="1">
      <c r="D789" s="10"/>
    </row>
    <row r="790" ht="15.75" customHeight="1">
      <c r="D790" s="10"/>
    </row>
    <row r="791" ht="15.75" customHeight="1">
      <c r="D791" s="10"/>
    </row>
    <row r="792" ht="15.75" customHeight="1">
      <c r="D792" s="10"/>
    </row>
    <row r="793" ht="15.75" customHeight="1">
      <c r="D793" s="10"/>
    </row>
    <row r="794" ht="15.75" customHeight="1">
      <c r="D794" s="10"/>
    </row>
    <row r="795" ht="15.75" customHeight="1">
      <c r="D795" s="10"/>
    </row>
    <row r="796" ht="15.75" customHeight="1">
      <c r="D796" s="10"/>
    </row>
    <row r="797" ht="15.75" customHeight="1">
      <c r="D797" s="10"/>
    </row>
    <row r="798" ht="15.75" customHeight="1">
      <c r="D798" s="10"/>
    </row>
    <row r="799" ht="15.75" customHeight="1">
      <c r="D799" s="10"/>
    </row>
    <row r="800" ht="15.75" customHeight="1">
      <c r="D800" s="10"/>
    </row>
    <row r="801" ht="15.75" customHeight="1">
      <c r="D801" s="10"/>
    </row>
    <row r="802" ht="15.75" customHeight="1">
      <c r="D802" s="10"/>
    </row>
    <row r="803" ht="15.75" customHeight="1">
      <c r="D803" s="10"/>
    </row>
    <row r="804" ht="15.75" customHeight="1">
      <c r="D804" s="10"/>
    </row>
    <row r="805" ht="15.75" customHeight="1">
      <c r="D805" s="10"/>
    </row>
    <row r="806" ht="15.75" customHeight="1">
      <c r="D806" s="10"/>
    </row>
    <row r="807" ht="15.75" customHeight="1">
      <c r="D807" s="10"/>
    </row>
    <row r="808" ht="15.75" customHeight="1">
      <c r="D808" s="10"/>
    </row>
    <row r="809" ht="15.75" customHeight="1">
      <c r="D809" s="10"/>
    </row>
    <row r="810" ht="15.75" customHeight="1">
      <c r="D810" s="10"/>
    </row>
    <row r="811" ht="15.75" customHeight="1">
      <c r="D811" s="10"/>
    </row>
    <row r="812" ht="15.75" customHeight="1">
      <c r="D812" s="10"/>
    </row>
    <row r="813" ht="15.75" customHeight="1">
      <c r="D813" s="10"/>
    </row>
    <row r="814" ht="15.75" customHeight="1">
      <c r="D814" s="10"/>
    </row>
    <row r="815" ht="15.75" customHeight="1">
      <c r="D815" s="10"/>
    </row>
    <row r="816" ht="15.75" customHeight="1">
      <c r="D816" s="10"/>
    </row>
    <row r="817" ht="15.75" customHeight="1">
      <c r="D817" s="10"/>
    </row>
    <row r="818" ht="15.75" customHeight="1">
      <c r="D818" s="10"/>
    </row>
    <row r="819" ht="15.75" customHeight="1">
      <c r="D819" s="10"/>
    </row>
    <row r="820" ht="15.75" customHeight="1">
      <c r="D820" s="10"/>
    </row>
    <row r="821" ht="15.75" customHeight="1">
      <c r="D821" s="10"/>
    </row>
    <row r="822" ht="15.75" customHeight="1">
      <c r="D822" s="10"/>
    </row>
    <row r="823" ht="15.75" customHeight="1">
      <c r="D823" s="10"/>
    </row>
    <row r="824" ht="15.75" customHeight="1">
      <c r="D824" s="10"/>
    </row>
    <row r="825" ht="15.75" customHeight="1">
      <c r="D825" s="10"/>
    </row>
    <row r="826" ht="15.75" customHeight="1">
      <c r="D826" s="10"/>
    </row>
    <row r="827" ht="15.75" customHeight="1">
      <c r="D827" s="10"/>
    </row>
    <row r="828" ht="15.75" customHeight="1">
      <c r="D828" s="10"/>
    </row>
    <row r="829" ht="15.75" customHeight="1">
      <c r="D829" s="10"/>
    </row>
    <row r="830" ht="15.75" customHeight="1">
      <c r="D830" s="10"/>
    </row>
    <row r="831" ht="15.75" customHeight="1">
      <c r="D831" s="10"/>
    </row>
    <row r="832" ht="15.75" customHeight="1">
      <c r="D832" s="10"/>
    </row>
    <row r="833" ht="15.75" customHeight="1">
      <c r="D833" s="10"/>
    </row>
    <row r="834" ht="15.75" customHeight="1">
      <c r="D834" s="10"/>
    </row>
    <row r="835" ht="15.75" customHeight="1">
      <c r="D835" s="10"/>
    </row>
    <row r="836" ht="15.75" customHeight="1">
      <c r="D836" s="10"/>
    </row>
    <row r="837" ht="15.75" customHeight="1">
      <c r="D837" s="10"/>
    </row>
    <row r="838" ht="15.75" customHeight="1">
      <c r="D838" s="10"/>
    </row>
    <row r="839" ht="15.75" customHeight="1">
      <c r="D839" s="10"/>
    </row>
    <row r="840" ht="15.75" customHeight="1">
      <c r="D840" s="10"/>
    </row>
    <row r="841" ht="15.75" customHeight="1">
      <c r="D841" s="10"/>
    </row>
    <row r="842" ht="15.75" customHeight="1">
      <c r="D842" s="10"/>
    </row>
    <row r="843" ht="15.75" customHeight="1">
      <c r="D843" s="10"/>
    </row>
    <row r="844" ht="15.75" customHeight="1">
      <c r="D844" s="10"/>
    </row>
    <row r="845" ht="15.75" customHeight="1">
      <c r="D845" s="10"/>
    </row>
    <row r="846" ht="15.75" customHeight="1">
      <c r="D846" s="10"/>
    </row>
    <row r="847" ht="15.75" customHeight="1">
      <c r="D847" s="10"/>
    </row>
    <row r="848" ht="15.75" customHeight="1">
      <c r="D848" s="10"/>
    </row>
    <row r="849" ht="15.75" customHeight="1">
      <c r="D849" s="10"/>
    </row>
    <row r="850" ht="15.75" customHeight="1">
      <c r="D850" s="10"/>
    </row>
    <row r="851" ht="15.75" customHeight="1">
      <c r="D851" s="10"/>
    </row>
    <row r="852" ht="15.75" customHeight="1">
      <c r="D852" s="10"/>
    </row>
    <row r="853" ht="15.75" customHeight="1">
      <c r="D853" s="10"/>
    </row>
    <row r="854" ht="15.75" customHeight="1">
      <c r="D854" s="10"/>
    </row>
    <row r="855" ht="15.75" customHeight="1">
      <c r="D855" s="10"/>
    </row>
    <row r="856" ht="15.75" customHeight="1">
      <c r="D856" s="10"/>
    </row>
    <row r="857" ht="15.75" customHeight="1">
      <c r="D857" s="10"/>
    </row>
    <row r="858" ht="15.75" customHeight="1">
      <c r="D858" s="10"/>
    </row>
    <row r="859" ht="15.75" customHeight="1">
      <c r="D859" s="10"/>
    </row>
    <row r="860" ht="15.75" customHeight="1">
      <c r="D860" s="10"/>
    </row>
    <row r="861" ht="15.75" customHeight="1">
      <c r="D861" s="10"/>
    </row>
    <row r="862" ht="15.75" customHeight="1">
      <c r="D862" s="10"/>
    </row>
    <row r="863" ht="15.75" customHeight="1">
      <c r="D863" s="10"/>
    </row>
    <row r="864" ht="15.75" customHeight="1">
      <c r="D864" s="10"/>
    </row>
    <row r="865" ht="15.75" customHeight="1">
      <c r="D865" s="10"/>
    </row>
    <row r="866" ht="15.75" customHeight="1">
      <c r="D866" s="10"/>
    </row>
    <row r="867" ht="15.75" customHeight="1">
      <c r="D867" s="10"/>
    </row>
    <row r="868" ht="15.75" customHeight="1">
      <c r="D868" s="10"/>
    </row>
    <row r="869" ht="15.75" customHeight="1">
      <c r="D869" s="10"/>
    </row>
    <row r="870" ht="15.75" customHeight="1">
      <c r="D870" s="10"/>
    </row>
    <row r="871" ht="15.75" customHeight="1">
      <c r="D871" s="10"/>
    </row>
    <row r="872" ht="15.75" customHeight="1">
      <c r="D872" s="10"/>
    </row>
    <row r="873" ht="15.75" customHeight="1">
      <c r="D873" s="10"/>
    </row>
    <row r="874" ht="15.75" customHeight="1">
      <c r="D874" s="10"/>
    </row>
    <row r="875" ht="15.75" customHeight="1">
      <c r="D875" s="10"/>
    </row>
    <row r="876" ht="15.75" customHeight="1">
      <c r="D876" s="10"/>
    </row>
    <row r="877" ht="15.75" customHeight="1">
      <c r="D877" s="10"/>
    </row>
    <row r="878" ht="15.75" customHeight="1">
      <c r="D878" s="10"/>
    </row>
    <row r="879" ht="15.75" customHeight="1">
      <c r="D879" s="10"/>
    </row>
    <row r="880" ht="15.75" customHeight="1">
      <c r="D880" s="10"/>
    </row>
    <row r="881" ht="15.75" customHeight="1">
      <c r="D881" s="10"/>
    </row>
    <row r="882" ht="15.75" customHeight="1">
      <c r="D882" s="10"/>
    </row>
    <row r="883" ht="15.75" customHeight="1">
      <c r="D883" s="10"/>
    </row>
    <row r="884" ht="15.75" customHeight="1">
      <c r="D884" s="10"/>
    </row>
    <row r="885" ht="15.75" customHeight="1">
      <c r="D885" s="10"/>
    </row>
    <row r="886" ht="15.75" customHeight="1">
      <c r="D886" s="10"/>
    </row>
    <row r="887" ht="15.75" customHeight="1">
      <c r="D887" s="10"/>
    </row>
    <row r="888" ht="15.75" customHeight="1">
      <c r="D888" s="10"/>
    </row>
    <row r="889" ht="15.75" customHeight="1">
      <c r="D889" s="10"/>
    </row>
    <row r="890" ht="15.75" customHeight="1">
      <c r="D890" s="10"/>
    </row>
    <row r="891" ht="15.75" customHeight="1">
      <c r="D891" s="10"/>
    </row>
    <row r="892" ht="15.75" customHeight="1">
      <c r="D892" s="10"/>
    </row>
    <row r="893" ht="15.75" customHeight="1">
      <c r="D893" s="10"/>
    </row>
    <row r="894" ht="15.75" customHeight="1">
      <c r="D894" s="10"/>
    </row>
    <row r="895" ht="15.75" customHeight="1">
      <c r="D895" s="10"/>
    </row>
    <row r="896" ht="15.75" customHeight="1">
      <c r="D896" s="10"/>
    </row>
    <row r="897" ht="15.75" customHeight="1">
      <c r="D897" s="10"/>
    </row>
    <row r="898" ht="15.75" customHeight="1">
      <c r="D898" s="10"/>
    </row>
    <row r="899" ht="15.75" customHeight="1">
      <c r="D899" s="10"/>
    </row>
    <row r="900" ht="15.75" customHeight="1">
      <c r="D900" s="10"/>
    </row>
    <row r="901" ht="15.75" customHeight="1">
      <c r="D901" s="10"/>
    </row>
    <row r="902" ht="15.75" customHeight="1">
      <c r="D902" s="10"/>
    </row>
    <row r="903" ht="15.75" customHeight="1">
      <c r="D903" s="10"/>
    </row>
    <row r="904" ht="15.75" customHeight="1">
      <c r="D904" s="10"/>
    </row>
    <row r="905" ht="15.75" customHeight="1">
      <c r="D905" s="10"/>
    </row>
    <row r="906" ht="15.75" customHeight="1">
      <c r="D906" s="10"/>
    </row>
    <row r="907" ht="15.75" customHeight="1">
      <c r="D907" s="10"/>
    </row>
    <row r="908" ht="15.75" customHeight="1">
      <c r="D908" s="10"/>
    </row>
    <row r="909" ht="15.75" customHeight="1">
      <c r="D909" s="10"/>
    </row>
    <row r="910" ht="15.75" customHeight="1">
      <c r="D910" s="10"/>
    </row>
    <row r="911" ht="15.75" customHeight="1">
      <c r="D911" s="10"/>
    </row>
    <row r="912" ht="15.75" customHeight="1">
      <c r="D912" s="10"/>
    </row>
    <row r="913" ht="15.75" customHeight="1">
      <c r="D913" s="10"/>
    </row>
    <row r="914" ht="15.75" customHeight="1">
      <c r="D914" s="10"/>
    </row>
    <row r="915" ht="15.75" customHeight="1">
      <c r="D915" s="10"/>
    </row>
    <row r="916" ht="15.75" customHeight="1">
      <c r="D916" s="10"/>
    </row>
    <row r="917" ht="15.75" customHeight="1">
      <c r="D917" s="10"/>
    </row>
    <row r="918" ht="15.75" customHeight="1">
      <c r="D918" s="10"/>
    </row>
    <row r="919" ht="15.75" customHeight="1">
      <c r="D919" s="10"/>
    </row>
    <row r="920" ht="15.75" customHeight="1">
      <c r="D920" s="10"/>
    </row>
    <row r="921" ht="15.75" customHeight="1">
      <c r="D921" s="10"/>
    </row>
    <row r="922" ht="15.75" customHeight="1">
      <c r="D922" s="10"/>
    </row>
    <row r="923" ht="15.75" customHeight="1">
      <c r="D923" s="10"/>
    </row>
    <row r="924" ht="15.75" customHeight="1">
      <c r="D924" s="10"/>
    </row>
    <row r="925" ht="15.75" customHeight="1">
      <c r="D925" s="10"/>
    </row>
    <row r="926" ht="15.75" customHeight="1">
      <c r="D926" s="10"/>
    </row>
    <row r="927" ht="15.75" customHeight="1">
      <c r="D927" s="10"/>
    </row>
    <row r="928" ht="15.75" customHeight="1">
      <c r="D928" s="10"/>
    </row>
    <row r="929" ht="15.75" customHeight="1">
      <c r="D929" s="10"/>
    </row>
    <row r="930" ht="15.75" customHeight="1">
      <c r="D930" s="10"/>
    </row>
    <row r="931" ht="15.75" customHeight="1">
      <c r="D931" s="10"/>
    </row>
    <row r="932" ht="15.75" customHeight="1">
      <c r="D932" s="10"/>
    </row>
    <row r="933" ht="15.75" customHeight="1">
      <c r="D933" s="10"/>
    </row>
    <row r="934" ht="15.75" customHeight="1">
      <c r="D934" s="10"/>
    </row>
    <row r="935" ht="15.75" customHeight="1">
      <c r="D935" s="10"/>
    </row>
    <row r="936" ht="15.75" customHeight="1">
      <c r="D936" s="10"/>
    </row>
    <row r="937" ht="15.75" customHeight="1">
      <c r="D937" s="10"/>
    </row>
    <row r="938" ht="15.75" customHeight="1">
      <c r="D938" s="10"/>
    </row>
    <row r="939" ht="15.75" customHeight="1">
      <c r="D939" s="10"/>
    </row>
    <row r="940" ht="15.75" customHeight="1">
      <c r="D940" s="10"/>
    </row>
    <row r="941" ht="15.75" customHeight="1">
      <c r="D941" s="10"/>
    </row>
    <row r="942" ht="15.75" customHeight="1">
      <c r="D942" s="10"/>
    </row>
    <row r="943" ht="15.75" customHeight="1">
      <c r="D943" s="10"/>
    </row>
    <row r="944" ht="15.75" customHeight="1">
      <c r="D944" s="10"/>
    </row>
    <row r="945" ht="15.75" customHeight="1">
      <c r="D945" s="10"/>
    </row>
    <row r="946" ht="15.75" customHeight="1">
      <c r="D946" s="10"/>
    </row>
    <row r="947" ht="15.75" customHeight="1">
      <c r="D947" s="10"/>
    </row>
    <row r="948" ht="15.75" customHeight="1">
      <c r="D948" s="10"/>
    </row>
    <row r="949" ht="15.75" customHeight="1">
      <c r="D949" s="10"/>
    </row>
    <row r="950" ht="15.75" customHeight="1">
      <c r="D950" s="10"/>
    </row>
    <row r="951" ht="15.75" customHeight="1">
      <c r="D951" s="10"/>
    </row>
    <row r="952" ht="15.75" customHeight="1">
      <c r="D952" s="10"/>
    </row>
    <row r="953" ht="15.75" customHeight="1">
      <c r="D953" s="10"/>
    </row>
    <row r="954" ht="15.75" customHeight="1">
      <c r="D954" s="10"/>
    </row>
    <row r="955" ht="15.75" customHeight="1">
      <c r="D955" s="10"/>
    </row>
    <row r="956" ht="15.75" customHeight="1">
      <c r="D956" s="10"/>
    </row>
    <row r="957" ht="15.75" customHeight="1">
      <c r="D957" s="10"/>
    </row>
    <row r="958" ht="15.75" customHeight="1">
      <c r="D958" s="10"/>
    </row>
    <row r="959" ht="15.75" customHeight="1">
      <c r="D959" s="10"/>
    </row>
    <row r="960" ht="15.75" customHeight="1">
      <c r="D960" s="10"/>
    </row>
    <row r="961" ht="15.75" customHeight="1">
      <c r="D961" s="10"/>
    </row>
    <row r="962" ht="15.75" customHeight="1">
      <c r="D962" s="10"/>
    </row>
    <row r="963" ht="15.75" customHeight="1">
      <c r="D963" s="10"/>
    </row>
    <row r="964" ht="15.75" customHeight="1">
      <c r="D964" s="10"/>
    </row>
    <row r="965" ht="15.75" customHeight="1">
      <c r="D965" s="10"/>
    </row>
    <row r="966" ht="15.75" customHeight="1">
      <c r="D966" s="10"/>
    </row>
    <row r="967" ht="15.75" customHeight="1">
      <c r="D967" s="10"/>
    </row>
    <row r="968" ht="15.75" customHeight="1">
      <c r="D968" s="10"/>
    </row>
    <row r="969" ht="15.75" customHeight="1">
      <c r="D969" s="10"/>
    </row>
    <row r="970" ht="15.75" customHeight="1">
      <c r="D970" s="10"/>
    </row>
    <row r="971" ht="15.75" customHeight="1">
      <c r="D971" s="10"/>
    </row>
    <row r="972" ht="15.75" customHeight="1">
      <c r="D972" s="10"/>
    </row>
    <row r="973" ht="15.75" customHeight="1">
      <c r="D973" s="10"/>
    </row>
    <row r="974" ht="15.75" customHeight="1">
      <c r="D974" s="10"/>
    </row>
    <row r="975" ht="15.75" customHeight="1">
      <c r="D975" s="10"/>
    </row>
    <row r="976" ht="15.75" customHeight="1">
      <c r="D976" s="10"/>
    </row>
    <row r="977" ht="15.75" customHeight="1">
      <c r="D977" s="10"/>
    </row>
    <row r="978" ht="15.75" customHeight="1">
      <c r="D978" s="10"/>
    </row>
    <row r="979" ht="15.75" customHeight="1">
      <c r="D979" s="10"/>
    </row>
    <row r="980" ht="15.75" customHeight="1">
      <c r="D980" s="10"/>
    </row>
    <row r="981" ht="15.75" customHeight="1">
      <c r="D981" s="10"/>
    </row>
    <row r="982" ht="15.75" customHeight="1">
      <c r="D982" s="10"/>
    </row>
    <row r="983" ht="15.75" customHeight="1">
      <c r="D983" s="10"/>
    </row>
    <row r="984" ht="15.75" customHeight="1">
      <c r="D984" s="10"/>
    </row>
    <row r="985" ht="15.75" customHeight="1">
      <c r="D985" s="10"/>
    </row>
    <row r="986" ht="15.75" customHeight="1">
      <c r="D986" s="10"/>
    </row>
    <row r="987" ht="15.75" customHeight="1">
      <c r="D987" s="10"/>
    </row>
    <row r="988" ht="15.75" customHeight="1">
      <c r="D988" s="10"/>
    </row>
    <row r="989" ht="15.75" customHeight="1">
      <c r="D989" s="10"/>
    </row>
    <row r="990" ht="15.75" customHeight="1">
      <c r="D990" s="10"/>
    </row>
    <row r="991" ht="15.75" customHeight="1">
      <c r="D991" s="10"/>
    </row>
    <row r="992" ht="15.75" customHeight="1">
      <c r="D992" s="10"/>
    </row>
    <row r="993" ht="15.75" customHeight="1">
      <c r="D993" s="10"/>
    </row>
    <row r="994" ht="15.75" customHeight="1">
      <c r="D994" s="10"/>
    </row>
    <row r="995" ht="15.75" customHeight="1">
      <c r="D995" s="10"/>
    </row>
    <row r="996" ht="15.75" customHeight="1">
      <c r="D996" s="10"/>
    </row>
    <row r="997" ht="15.75" customHeight="1">
      <c r="D997" s="10"/>
    </row>
    <row r="998" ht="15.75" customHeight="1">
      <c r="D998" s="10"/>
    </row>
    <row r="999" ht="15.75" customHeight="1">
      <c r="D999" s="10"/>
    </row>
    <row r="1000" ht="15.75" customHeight="1">
      <c r="D1000" s="10"/>
    </row>
    <row r="1001" ht="15.75" customHeight="1">
      <c r="D1001" s="10"/>
    </row>
    <row r="1002" ht="15.75" customHeight="1">
      <c r="D1002" s="10"/>
    </row>
    <row r="1003" ht="15.75" customHeight="1">
      <c r="D1003" s="10"/>
    </row>
    <row r="1004" ht="15.75" customHeight="1">
      <c r="D1004" s="10"/>
    </row>
  </sheetData>
  <mergeCells count="14">
    <mergeCell ref="A22:E22"/>
    <mergeCell ref="A24:F24"/>
    <mergeCell ref="A26:F26"/>
    <mergeCell ref="A29:E34"/>
    <mergeCell ref="A35:E35"/>
    <mergeCell ref="A36:E36"/>
    <mergeCell ref="A98:E98"/>
    <mergeCell ref="A1:F7"/>
    <mergeCell ref="A8:F8"/>
    <mergeCell ref="A11:F11"/>
    <mergeCell ref="A13:F13"/>
    <mergeCell ref="A15:F15"/>
    <mergeCell ref="A17:F17"/>
    <mergeCell ref="A19:F19"/>
  </mergeCells>
  <printOptions/>
  <pageMargins bottom="0.75" footer="0.0" header="0.0" left="0.7" right="0.7" top="0.75"/>
  <pageSetup paperSize="9" orientation="portrait"/>
  <rowBreaks count="2" manualBreakCount="2">
    <brk id="106" man="1"/>
    <brk id="28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10.29"/>
    <col customWidth="1" min="3" max="3" width="10.71"/>
    <col customWidth="1" min="4" max="4" width="18.29"/>
    <col customWidth="1" min="5" max="5" width="11.57"/>
    <col customWidth="1" min="6" max="6" width="10.71"/>
    <col customWidth="1" min="7" max="7" width="23.71"/>
    <col customWidth="1" min="8" max="8" width="17.71"/>
    <col customWidth="1" min="9" max="9" width="11.43"/>
    <col customWidth="1" min="10" max="26" width="10.71"/>
  </cols>
  <sheetData>
    <row r="1">
      <c r="A1" s="1"/>
      <c r="G1" s="9"/>
      <c r="H1" s="1"/>
      <c r="I1" s="1"/>
    </row>
    <row r="2">
      <c r="G2" s="9"/>
      <c r="H2" s="1"/>
      <c r="I2" s="1"/>
    </row>
    <row r="3">
      <c r="G3" s="9"/>
      <c r="H3" s="1"/>
      <c r="I3" s="1"/>
    </row>
    <row r="4">
      <c r="G4" s="9"/>
      <c r="H4" s="1"/>
      <c r="I4" s="1"/>
    </row>
    <row r="5">
      <c r="G5" s="9"/>
      <c r="H5" s="1"/>
      <c r="I5" s="1"/>
    </row>
    <row r="6">
      <c r="G6" s="9"/>
      <c r="H6" s="1"/>
      <c r="I6" s="1"/>
    </row>
    <row r="7">
      <c r="A7" s="16" t="s">
        <v>159</v>
      </c>
      <c r="B7" s="17"/>
      <c r="C7" s="17"/>
      <c r="D7" s="17"/>
      <c r="E7" s="18"/>
      <c r="G7" s="9"/>
      <c r="H7" s="1"/>
      <c r="I7" s="1"/>
    </row>
    <row r="8">
      <c r="A8" s="19" t="s">
        <v>40</v>
      </c>
      <c r="B8" s="20" t="s">
        <v>41</v>
      </c>
      <c r="C8" s="20" t="s">
        <v>42</v>
      </c>
      <c r="D8" s="21" t="s">
        <v>43</v>
      </c>
      <c r="E8" s="21" t="s">
        <v>5</v>
      </c>
      <c r="G8" s="9"/>
      <c r="H8" s="1"/>
      <c r="I8" s="1"/>
    </row>
    <row r="9">
      <c r="A9" s="22" t="s">
        <v>46</v>
      </c>
      <c r="B9" s="23">
        <v>0.1</v>
      </c>
      <c r="C9" s="23" t="s">
        <v>7</v>
      </c>
      <c r="D9" s="25">
        <v>114.5</v>
      </c>
      <c r="E9" s="25">
        <f t="shared" ref="E9:E46" si="1">B9*D9</f>
        <v>11.45</v>
      </c>
      <c r="G9" s="9"/>
      <c r="H9" s="1"/>
      <c r="I9" s="1"/>
    </row>
    <row r="10">
      <c r="A10" s="22" t="s">
        <v>160</v>
      </c>
      <c r="B10" s="23">
        <v>2.0</v>
      </c>
      <c r="C10" s="23" t="s">
        <v>16</v>
      </c>
      <c r="D10" s="25">
        <v>43.5</v>
      </c>
      <c r="E10" s="25">
        <f t="shared" si="1"/>
        <v>87</v>
      </c>
      <c r="G10" s="9"/>
      <c r="H10" s="1"/>
      <c r="I10" s="9"/>
    </row>
    <row r="11">
      <c r="A11" s="22" t="s">
        <v>54</v>
      </c>
      <c r="B11" s="23">
        <v>0.2</v>
      </c>
      <c r="C11" s="23" t="s">
        <v>7</v>
      </c>
      <c r="D11" s="25">
        <v>120.0</v>
      </c>
      <c r="E11" s="25">
        <f t="shared" si="1"/>
        <v>24</v>
      </c>
      <c r="G11" s="9"/>
      <c r="H11" s="1"/>
      <c r="I11" s="1"/>
    </row>
    <row r="12">
      <c r="A12" s="22" t="s">
        <v>53</v>
      </c>
      <c r="B12" s="23">
        <v>1.5</v>
      </c>
      <c r="C12" s="23" t="s">
        <v>7</v>
      </c>
      <c r="D12" s="25">
        <v>30.0</v>
      </c>
      <c r="E12" s="25">
        <f t="shared" si="1"/>
        <v>45</v>
      </c>
      <c r="G12" s="9"/>
      <c r="H12" s="1"/>
      <c r="I12" s="1"/>
    </row>
    <row r="13">
      <c r="A13" s="22" t="s">
        <v>161</v>
      </c>
      <c r="B13" s="23">
        <v>2.0</v>
      </c>
      <c r="C13" s="23" t="s">
        <v>16</v>
      </c>
      <c r="D13" s="25">
        <v>39.5</v>
      </c>
      <c r="E13" s="25">
        <f t="shared" si="1"/>
        <v>79</v>
      </c>
      <c r="G13" s="9"/>
      <c r="H13" s="1"/>
      <c r="I13" s="1"/>
    </row>
    <row r="14">
      <c r="A14" s="22" t="s">
        <v>140</v>
      </c>
      <c r="B14" s="23">
        <v>1.5</v>
      </c>
      <c r="C14" s="23" t="s">
        <v>7</v>
      </c>
      <c r="D14" s="25">
        <v>38.0</v>
      </c>
      <c r="E14" s="25">
        <f t="shared" si="1"/>
        <v>57</v>
      </c>
      <c r="G14" s="9"/>
      <c r="H14" s="1"/>
      <c r="I14" s="1"/>
    </row>
    <row r="15">
      <c r="A15" s="22" t="s">
        <v>128</v>
      </c>
      <c r="B15" s="23">
        <v>0.3</v>
      </c>
      <c r="C15" s="23" t="s">
        <v>7</v>
      </c>
      <c r="D15" s="25">
        <v>35.0</v>
      </c>
      <c r="E15" s="25">
        <f t="shared" si="1"/>
        <v>10.5</v>
      </c>
      <c r="G15" s="9"/>
      <c r="H15" s="1"/>
      <c r="I15" s="1"/>
    </row>
    <row r="16">
      <c r="A16" s="22" t="s">
        <v>132</v>
      </c>
      <c r="B16" s="23">
        <v>1.0</v>
      </c>
      <c r="C16" s="23" t="s">
        <v>7</v>
      </c>
      <c r="D16" s="25">
        <v>46.0</v>
      </c>
      <c r="E16" s="25">
        <f t="shared" si="1"/>
        <v>46</v>
      </c>
      <c r="G16" s="9"/>
      <c r="H16" s="1"/>
      <c r="I16" s="1"/>
    </row>
    <row r="17">
      <c r="A17" s="22" t="s">
        <v>127</v>
      </c>
      <c r="B17" s="23">
        <v>0.3</v>
      </c>
      <c r="C17" s="23" t="s">
        <v>7</v>
      </c>
      <c r="D17" s="25">
        <v>140.0</v>
      </c>
      <c r="E17" s="25">
        <f t="shared" si="1"/>
        <v>42</v>
      </c>
      <c r="G17" s="9"/>
      <c r="H17" s="1"/>
      <c r="I17" s="1"/>
    </row>
    <row r="18">
      <c r="A18" s="22" t="s">
        <v>162</v>
      </c>
      <c r="B18" s="23">
        <v>1.5</v>
      </c>
      <c r="C18" s="23" t="s">
        <v>7</v>
      </c>
      <c r="D18" s="25">
        <v>106.0</v>
      </c>
      <c r="E18" s="25">
        <f t="shared" si="1"/>
        <v>159</v>
      </c>
      <c r="G18" s="9"/>
      <c r="H18" s="1"/>
      <c r="I18" s="1"/>
    </row>
    <row r="19">
      <c r="A19" s="22" t="s">
        <v>163</v>
      </c>
      <c r="B19" s="23">
        <v>4.0</v>
      </c>
      <c r="C19" s="23" t="s">
        <v>11</v>
      </c>
      <c r="D19" s="25">
        <v>23.5</v>
      </c>
      <c r="E19" s="25">
        <f t="shared" si="1"/>
        <v>94</v>
      </c>
      <c r="G19" s="9"/>
      <c r="H19" s="1"/>
      <c r="I19" s="1"/>
    </row>
    <row r="20">
      <c r="A20" s="22" t="s">
        <v>69</v>
      </c>
      <c r="B20" s="23">
        <v>0.5</v>
      </c>
      <c r="C20" s="23" t="s">
        <v>7</v>
      </c>
      <c r="D20" s="25">
        <v>75.0</v>
      </c>
      <c r="E20" s="25">
        <f t="shared" si="1"/>
        <v>37.5</v>
      </c>
      <c r="G20" s="9"/>
      <c r="H20" s="1"/>
      <c r="I20" s="1"/>
    </row>
    <row r="21" ht="15.75" customHeight="1">
      <c r="A21" s="22" t="s">
        <v>164</v>
      </c>
      <c r="B21" s="23">
        <v>0.4</v>
      </c>
      <c r="C21" s="23" t="s">
        <v>7</v>
      </c>
      <c r="D21" s="25">
        <v>68.0</v>
      </c>
      <c r="E21" s="25">
        <f t="shared" si="1"/>
        <v>27.2</v>
      </c>
      <c r="G21" s="9"/>
      <c r="H21" s="1"/>
      <c r="I21" s="1"/>
    </row>
    <row r="22" ht="15.75" customHeight="1">
      <c r="A22" s="22" t="s">
        <v>165</v>
      </c>
      <c r="B22" s="23">
        <v>5.0</v>
      </c>
      <c r="C22" s="23" t="s">
        <v>166</v>
      </c>
      <c r="D22" s="25">
        <v>35.0</v>
      </c>
      <c r="E22" s="25">
        <f t="shared" si="1"/>
        <v>175</v>
      </c>
      <c r="G22" s="9"/>
      <c r="H22" s="1"/>
      <c r="I22" s="1"/>
    </row>
    <row r="23" ht="15.75" customHeight="1">
      <c r="A23" s="22" t="s">
        <v>70</v>
      </c>
      <c r="B23" s="23">
        <v>0.1</v>
      </c>
      <c r="C23" s="23" t="s">
        <v>7</v>
      </c>
      <c r="D23" s="25">
        <v>15.0</v>
      </c>
      <c r="E23" s="25">
        <f t="shared" si="1"/>
        <v>1.5</v>
      </c>
      <c r="G23" s="9"/>
      <c r="H23" s="1"/>
      <c r="I23" s="1"/>
    </row>
    <row r="24" ht="15.75" customHeight="1">
      <c r="A24" s="22" t="s">
        <v>167</v>
      </c>
      <c r="B24" s="23">
        <v>0.25</v>
      </c>
      <c r="C24" s="23" t="s">
        <v>7</v>
      </c>
      <c r="D24" s="25">
        <v>170.0</v>
      </c>
      <c r="E24" s="25">
        <f t="shared" si="1"/>
        <v>42.5</v>
      </c>
      <c r="G24" s="9"/>
      <c r="H24" s="1"/>
      <c r="I24" s="1"/>
    </row>
    <row r="25" ht="15.75" customHeight="1">
      <c r="A25" s="22" t="s">
        <v>168</v>
      </c>
      <c r="B25" s="23">
        <v>0.25</v>
      </c>
      <c r="C25" s="23" t="s">
        <v>7</v>
      </c>
      <c r="D25" s="25">
        <v>170.0</v>
      </c>
      <c r="E25" s="25">
        <f t="shared" si="1"/>
        <v>42.5</v>
      </c>
      <c r="G25" s="9"/>
      <c r="H25" s="1"/>
      <c r="I25" s="1"/>
    </row>
    <row r="26" ht="13.5" customHeight="1">
      <c r="A26" s="22" t="s">
        <v>27</v>
      </c>
      <c r="B26" s="23">
        <v>5.0</v>
      </c>
      <c r="C26" s="23" t="s">
        <v>7</v>
      </c>
      <c r="D26" s="25">
        <v>33.0</v>
      </c>
      <c r="E26" s="25">
        <f t="shared" si="1"/>
        <v>165</v>
      </c>
      <c r="G26" s="9"/>
      <c r="H26" s="1"/>
      <c r="I26" s="1"/>
    </row>
    <row r="27" ht="15.75" customHeight="1">
      <c r="A27" s="22" t="s">
        <v>126</v>
      </c>
      <c r="B27" s="23">
        <v>5.0</v>
      </c>
      <c r="C27" s="23" t="s">
        <v>7</v>
      </c>
      <c r="D27" s="25">
        <v>85.0</v>
      </c>
      <c r="E27" s="25">
        <f t="shared" si="1"/>
        <v>425</v>
      </c>
      <c r="G27" s="9"/>
      <c r="H27" s="1"/>
      <c r="I27" s="1"/>
    </row>
    <row r="28" ht="15.75" customHeight="1">
      <c r="A28" s="22" t="s">
        <v>169</v>
      </c>
      <c r="B28" s="23">
        <v>2.0</v>
      </c>
      <c r="C28" s="23" t="s">
        <v>7</v>
      </c>
      <c r="D28" s="25">
        <v>24.0</v>
      </c>
      <c r="E28" s="25">
        <f t="shared" si="1"/>
        <v>48</v>
      </c>
      <c r="G28" s="9"/>
      <c r="H28" s="1"/>
      <c r="I28" s="1"/>
    </row>
    <row r="29" ht="15.75" customHeight="1">
      <c r="A29" s="22" t="s">
        <v>170</v>
      </c>
      <c r="B29" s="23">
        <v>1.0</v>
      </c>
      <c r="C29" s="23" t="s">
        <v>7</v>
      </c>
      <c r="D29" s="25">
        <v>47.0</v>
      </c>
      <c r="E29" s="25">
        <f t="shared" si="1"/>
        <v>47</v>
      </c>
      <c r="G29" s="9"/>
      <c r="H29" s="1"/>
      <c r="I29" s="1"/>
    </row>
    <row r="30" ht="15.75" customHeight="1">
      <c r="A30" s="22" t="s">
        <v>28</v>
      </c>
      <c r="B30" s="23">
        <v>4.0</v>
      </c>
      <c r="C30" s="23" t="s">
        <v>7</v>
      </c>
      <c r="D30" s="25">
        <v>31.0</v>
      </c>
      <c r="E30" s="25">
        <f t="shared" si="1"/>
        <v>124</v>
      </c>
      <c r="G30" s="9"/>
      <c r="H30" s="1"/>
      <c r="I30" s="1"/>
    </row>
    <row r="31" ht="15.75" customHeight="1">
      <c r="A31" s="22" t="s">
        <v>171</v>
      </c>
      <c r="B31" s="23">
        <v>1.0</v>
      </c>
      <c r="C31" s="23" t="s">
        <v>16</v>
      </c>
      <c r="D31" s="25">
        <v>114.0</v>
      </c>
      <c r="E31" s="25">
        <f t="shared" si="1"/>
        <v>114</v>
      </c>
      <c r="G31" s="9"/>
      <c r="H31" s="1"/>
      <c r="I31" s="1"/>
    </row>
    <row r="32" ht="15.75" customHeight="1">
      <c r="A32" s="22" t="s">
        <v>172</v>
      </c>
      <c r="B32" s="23">
        <v>1.5</v>
      </c>
      <c r="C32" s="23" t="s">
        <v>7</v>
      </c>
      <c r="D32" s="25">
        <v>24.0</v>
      </c>
      <c r="E32" s="25">
        <f t="shared" si="1"/>
        <v>36</v>
      </c>
      <c r="G32" s="9"/>
      <c r="H32" s="1"/>
      <c r="I32" s="1"/>
    </row>
    <row r="33" ht="15.75" customHeight="1">
      <c r="A33" s="22" t="s">
        <v>173</v>
      </c>
      <c r="B33" s="23">
        <v>0.7</v>
      </c>
      <c r="C33" s="23" t="s">
        <v>7</v>
      </c>
      <c r="D33" s="25">
        <v>150.0</v>
      </c>
      <c r="E33" s="25">
        <f t="shared" si="1"/>
        <v>105</v>
      </c>
      <c r="G33" s="9"/>
      <c r="H33" s="1"/>
      <c r="I33" s="1"/>
    </row>
    <row r="34" ht="15.75" customHeight="1">
      <c r="A34" s="22" t="s">
        <v>174</v>
      </c>
      <c r="B34" s="23">
        <v>3.6</v>
      </c>
      <c r="C34" s="23" t="s">
        <v>7</v>
      </c>
      <c r="D34" s="25">
        <v>630.0</v>
      </c>
      <c r="E34" s="25">
        <f t="shared" si="1"/>
        <v>2268</v>
      </c>
      <c r="G34" s="9"/>
      <c r="H34" s="1"/>
      <c r="I34" s="1"/>
    </row>
    <row r="35" ht="15.75" customHeight="1">
      <c r="A35" s="22" t="s">
        <v>175</v>
      </c>
      <c r="B35" s="23">
        <v>3.0</v>
      </c>
      <c r="C35" s="23" t="s">
        <v>7</v>
      </c>
      <c r="D35" s="25">
        <v>22.0</v>
      </c>
      <c r="E35" s="25">
        <f t="shared" si="1"/>
        <v>66</v>
      </c>
      <c r="G35" s="9"/>
      <c r="H35" s="1"/>
      <c r="I35" s="1"/>
    </row>
    <row r="36" ht="15.75" customHeight="1">
      <c r="A36" s="22" t="s">
        <v>176</v>
      </c>
      <c r="B36" s="23">
        <v>0.1</v>
      </c>
      <c r="C36" s="23" t="s">
        <v>7</v>
      </c>
      <c r="D36" s="25">
        <v>600.0</v>
      </c>
      <c r="E36" s="25">
        <f t="shared" si="1"/>
        <v>60</v>
      </c>
      <c r="G36" s="9"/>
      <c r="H36" s="1"/>
      <c r="I36" s="1"/>
    </row>
    <row r="37" ht="15.75" customHeight="1">
      <c r="A37" s="22" t="s">
        <v>177</v>
      </c>
      <c r="B37" s="23">
        <v>2.0</v>
      </c>
      <c r="C37" s="23" t="s">
        <v>16</v>
      </c>
      <c r="D37" s="25">
        <v>13.0</v>
      </c>
      <c r="E37" s="25">
        <f t="shared" si="1"/>
        <v>26</v>
      </c>
      <c r="G37" s="9"/>
      <c r="H37" s="1"/>
      <c r="I37" s="1"/>
    </row>
    <row r="38" ht="15.75" customHeight="1">
      <c r="A38" s="22" t="s">
        <v>178</v>
      </c>
      <c r="B38" s="23">
        <v>0.5</v>
      </c>
      <c r="C38" s="23" t="s">
        <v>16</v>
      </c>
      <c r="D38" s="25">
        <v>166.0</v>
      </c>
      <c r="E38" s="25">
        <f t="shared" si="1"/>
        <v>83</v>
      </c>
      <c r="G38" s="9"/>
      <c r="H38" s="1"/>
      <c r="I38" s="1"/>
    </row>
    <row r="39" ht="15.75" customHeight="1">
      <c r="A39" s="22"/>
      <c r="B39" s="23"/>
      <c r="C39" s="23"/>
      <c r="D39" s="25"/>
      <c r="E39" s="25">
        <f t="shared" si="1"/>
        <v>0</v>
      </c>
      <c r="G39" s="9"/>
      <c r="H39" s="1"/>
      <c r="I39" s="1"/>
    </row>
    <row r="40" ht="15.75" customHeight="1">
      <c r="A40" s="22"/>
      <c r="B40" s="23"/>
      <c r="C40" s="23"/>
      <c r="D40" s="25"/>
      <c r="E40" s="25">
        <f t="shared" si="1"/>
        <v>0</v>
      </c>
      <c r="H40" s="1"/>
      <c r="I40" s="1"/>
    </row>
    <row r="41" ht="15.75" customHeight="1">
      <c r="A41" s="22"/>
      <c r="B41" s="23"/>
      <c r="C41" s="23"/>
      <c r="D41" s="25"/>
      <c r="E41" s="25">
        <f t="shared" si="1"/>
        <v>0</v>
      </c>
      <c r="H41" s="1"/>
      <c r="I41" s="1"/>
    </row>
    <row r="42" ht="15.75" customHeight="1">
      <c r="A42" s="22"/>
      <c r="B42" s="23"/>
      <c r="C42" s="23"/>
      <c r="D42" s="25"/>
      <c r="E42" s="25">
        <f t="shared" si="1"/>
        <v>0</v>
      </c>
      <c r="H42" s="1"/>
      <c r="I42" s="1"/>
    </row>
    <row r="43" ht="15.75" customHeight="1">
      <c r="A43" s="22"/>
      <c r="B43" s="23"/>
      <c r="C43" s="23"/>
      <c r="D43" s="25"/>
      <c r="E43" s="25">
        <f t="shared" si="1"/>
        <v>0</v>
      </c>
      <c r="H43" s="1"/>
      <c r="I43" s="1"/>
    </row>
    <row r="44" ht="15.75" customHeight="1">
      <c r="A44" s="22"/>
      <c r="B44" s="23"/>
      <c r="C44" s="23"/>
      <c r="D44" s="25"/>
      <c r="E44" s="25">
        <f t="shared" si="1"/>
        <v>0</v>
      </c>
      <c r="H44" s="1"/>
      <c r="I44" s="1"/>
    </row>
    <row r="45" ht="15.75" customHeight="1">
      <c r="A45" s="22"/>
      <c r="B45" s="23"/>
      <c r="C45" s="23"/>
      <c r="D45" s="25"/>
      <c r="E45" s="25">
        <f t="shared" si="1"/>
        <v>0</v>
      </c>
      <c r="H45" s="1"/>
      <c r="I45" s="1"/>
    </row>
    <row r="46" ht="15.75" customHeight="1">
      <c r="A46" s="22"/>
      <c r="B46" s="23"/>
      <c r="C46" s="23"/>
      <c r="D46" s="25"/>
      <c r="E46" s="25">
        <f t="shared" si="1"/>
        <v>0</v>
      </c>
      <c r="H46" s="1"/>
      <c r="I46" s="1"/>
    </row>
    <row r="47" ht="15.75" customHeight="1">
      <c r="D47" s="11"/>
      <c r="H47" s="1"/>
      <c r="I47" s="1"/>
    </row>
    <row r="48" ht="15.75" customHeight="1">
      <c r="D48" s="25" t="s">
        <v>90</v>
      </c>
      <c r="E48" s="25">
        <f>SUM(E9:E39)</f>
        <v>4548.15</v>
      </c>
      <c r="H48" s="1"/>
      <c r="I48" s="1"/>
    </row>
    <row r="49" ht="15.75" customHeight="1">
      <c r="D49" s="26"/>
      <c r="H49" s="1"/>
      <c r="I49" s="1"/>
    </row>
    <row r="50" ht="15.75" customHeight="1">
      <c r="D50" s="26"/>
      <c r="H50" s="1"/>
      <c r="I50" s="1"/>
    </row>
    <row r="51" ht="15.75" customHeight="1">
      <c r="D51" s="26"/>
      <c r="H51" s="1"/>
      <c r="I51" s="1"/>
    </row>
    <row r="52" ht="15.75" customHeight="1">
      <c r="D52" s="26"/>
      <c r="H52" s="1"/>
      <c r="I52" s="1"/>
    </row>
    <row r="53" ht="15.75" customHeight="1">
      <c r="D53" s="26"/>
      <c r="H53" s="1"/>
      <c r="I53" s="1"/>
    </row>
    <row r="54" ht="15.75" customHeight="1">
      <c r="D54" s="26"/>
      <c r="H54" s="1"/>
      <c r="I54" s="1"/>
    </row>
    <row r="55" ht="15.75" customHeight="1">
      <c r="D55" s="26"/>
      <c r="H55" s="1"/>
      <c r="I55" s="1"/>
    </row>
    <row r="56" ht="15.75" customHeight="1">
      <c r="D56" s="26"/>
      <c r="H56" s="1"/>
      <c r="I56" s="1"/>
    </row>
    <row r="57" ht="15.75" customHeight="1">
      <c r="D57" s="26"/>
      <c r="H57" s="1"/>
      <c r="I57" s="1"/>
    </row>
    <row r="58" ht="15.75" customHeight="1">
      <c r="D58" s="26"/>
      <c r="H58" s="1"/>
      <c r="I58" s="1"/>
    </row>
    <row r="59" ht="15.75" customHeight="1">
      <c r="D59" s="26"/>
      <c r="H59" s="1"/>
      <c r="I59" s="1"/>
    </row>
    <row r="60" ht="15.75" customHeight="1">
      <c r="D60" s="26"/>
      <c r="H60" s="1"/>
      <c r="I60" s="1"/>
    </row>
    <row r="61" ht="15.75" customHeight="1">
      <c r="D61" s="26"/>
      <c r="H61" s="1"/>
      <c r="I61" s="1"/>
    </row>
    <row r="62" ht="15.75" customHeight="1">
      <c r="D62" s="26"/>
      <c r="H62" s="1"/>
      <c r="I62" s="1"/>
    </row>
    <row r="63" ht="15.75" customHeight="1">
      <c r="D63" s="26"/>
      <c r="H63" s="1"/>
      <c r="I63" s="1"/>
    </row>
    <row r="64" ht="15.75" customHeight="1">
      <c r="D64" s="26"/>
      <c r="H64" s="1"/>
      <c r="I64" s="1"/>
    </row>
    <row r="65" ht="15.75" customHeight="1">
      <c r="D65" s="26"/>
      <c r="H65" s="1"/>
      <c r="I65" s="1"/>
    </row>
    <row r="66" ht="15.75" customHeight="1">
      <c r="D66" s="26"/>
      <c r="H66" s="1"/>
      <c r="I66" s="1"/>
    </row>
    <row r="67" ht="15.75" customHeight="1">
      <c r="D67" s="26"/>
      <c r="H67" s="1"/>
      <c r="I67" s="1"/>
    </row>
    <row r="68" ht="15.75" customHeight="1">
      <c r="D68" s="26"/>
      <c r="H68" s="1"/>
      <c r="I68" s="1"/>
    </row>
    <row r="69" ht="15.75" customHeight="1">
      <c r="D69" s="26"/>
      <c r="H69" s="1"/>
      <c r="I69" s="1"/>
    </row>
    <row r="70" ht="15.75" customHeight="1">
      <c r="D70" s="26"/>
      <c r="H70" s="1"/>
      <c r="I70" s="1"/>
    </row>
    <row r="71" ht="15.75" customHeight="1">
      <c r="D71" s="26"/>
      <c r="H71" s="1"/>
      <c r="I71" s="1"/>
    </row>
    <row r="72" ht="15.75" customHeight="1">
      <c r="D72" s="26"/>
      <c r="H72" s="1"/>
      <c r="I72" s="1"/>
    </row>
    <row r="73" ht="15.75" customHeight="1">
      <c r="D73" s="26"/>
      <c r="H73" s="1"/>
      <c r="I73" s="1"/>
    </row>
    <row r="74" ht="15.75" customHeight="1">
      <c r="D74" s="26"/>
      <c r="H74" s="1"/>
      <c r="I74" s="1"/>
    </row>
    <row r="75" ht="15.75" customHeight="1">
      <c r="D75" s="26"/>
      <c r="H75" s="1"/>
      <c r="I75" s="1"/>
    </row>
    <row r="76" ht="15.75" customHeight="1">
      <c r="D76" s="26"/>
      <c r="H76" s="1"/>
      <c r="I76" s="1"/>
    </row>
    <row r="77" ht="15.75" customHeight="1">
      <c r="D77" s="26"/>
      <c r="H77" s="1"/>
      <c r="I77" s="1"/>
    </row>
    <row r="78" ht="15.75" customHeight="1">
      <c r="D78" s="26"/>
      <c r="H78" s="1"/>
      <c r="I78" s="1"/>
    </row>
    <row r="79" ht="15.75" customHeight="1">
      <c r="D79" s="26"/>
      <c r="H79" s="1"/>
      <c r="I79" s="1"/>
    </row>
    <row r="80" ht="15.75" customHeight="1">
      <c r="D80" s="26"/>
      <c r="H80" s="1"/>
      <c r="I80" s="1"/>
    </row>
    <row r="81" ht="15.75" customHeight="1">
      <c r="D81" s="26"/>
      <c r="H81" s="1"/>
      <c r="I81" s="1"/>
    </row>
    <row r="82" ht="15.75" customHeight="1">
      <c r="D82" s="26"/>
      <c r="H82" s="1"/>
      <c r="I82" s="1"/>
    </row>
    <row r="83" ht="15.75" customHeight="1">
      <c r="D83" s="26"/>
      <c r="H83" s="1"/>
      <c r="I83" s="1"/>
    </row>
    <row r="84" ht="15.75" customHeight="1">
      <c r="D84" s="26"/>
      <c r="H84" s="1"/>
      <c r="I84" s="1"/>
    </row>
    <row r="85" ht="15.75" customHeight="1">
      <c r="D85" s="26"/>
      <c r="H85" s="1"/>
      <c r="I85" s="1"/>
    </row>
    <row r="86" ht="15.75" customHeight="1">
      <c r="D86" s="26"/>
      <c r="H86" s="1"/>
      <c r="I86" s="1"/>
    </row>
    <row r="87" ht="15.75" customHeight="1">
      <c r="D87" s="26"/>
      <c r="H87" s="1"/>
      <c r="I87" s="1"/>
    </row>
    <row r="88" ht="15.75" customHeight="1">
      <c r="D88" s="26"/>
      <c r="H88" s="1"/>
      <c r="I88" s="1"/>
    </row>
    <row r="89" ht="15.75" customHeight="1">
      <c r="D89" s="26"/>
      <c r="H89" s="1"/>
      <c r="I89" s="1"/>
    </row>
    <row r="90" ht="15.75" customHeight="1">
      <c r="D90" s="26"/>
      <c r="H90" s="1"/>
      <c r="I90" s="1"/>
    </row>
    <row r="91" ht="15.75" customHeight="1">
      <c r="D91" s="26"/>
      <c r="H91" s="1"/>
      <c r="I91" s="1"/>
    </row>
    <row r="92" ht="15.75" customHeight="1">
      <c r="D92" s="26"/>
      <c r="H92" s="1"/>
      <c r="I92" s="1"/>
    </row>
    <row r="93" ht="15.75" customHeight="1">
      <c r="D93" s="26"/>
      <c r="H93" s="1"/>
      <c r="I93" s="1"/>
    </row>
    <row r="94" ht="15.75" customHeight="1">
      <c r="D94" s="26"/>
      <c r="H94" s="1"/>
      <c r="I94" s="1"/>
    </row>
    <row r="95" ht="15.75" customHeight="1">
      <c r="D95" s="26"/>
      <c r="H95" s="1"/>
      <c r="I95" s="1"/>
    </row>
    <row r="96" ht="15.75" customHeight="1">
      <c r="D96" s="26"/>
      <c r="H96" s="1"/>
      <c r="I96" s="1"/>
    </row>
    <row r="97" ht="15.75" customHeight="1">
      <c r="D97" s="26"/>
      <c r="H97" s="1"/>
      <c r="I97" s="1"/>
    </row>
    <row r="98" ht="15.75" customHeight="1">
      <c r="D98" s="26"/>
      <c r="H98" s="1"/>
      <c r="I98" s="1"/>
    </row>
    <row r="99" ht="15.75" customHeight="1">
      <c r="D99" s="26"/>
      <c r="H99" s="1"/>
      <c r="I99" s="1"/>
    </row>
    <row r="100" ht="15.75" customHeight="1">
      <c r="D100" s="26"/>
      <c r="H100" s="1"/>
      <c r="I100" s="1"/>
    </row>
    <row r="101" ht="15.75" customHeight="1">
      <c r="D101" s="26"/>
      <c r="H101" s="1"/>
      <c r="I101" s="1"/>
    </row>
    <row r="102" ht="15.75" customHeight="1">
      <c r="D102" s="26"/>
      <c r="H102" s="1"/>
      <c r="I102" s="1"/>
    </row>
    <row r="103" ht="15.75" customHeight="1">
      <c r="D103" s="26"/>
      <c r="H103" s="1"/>
      <c r="I103" s="1"/>
    </row>
    <row r="104" ht="15.75" customHeight="1">
      <c r="D104" s="26"/>
      <c r="H104" s="1"/>
      <c r="I104" s="1"/>
    </row>
    <row r="105" ht="15.75" customHeight="1">
      <c r="D105" s="26"/>
      <c r="H105" s="1"/>
      <c r="I105" s="1"/>
    </row>
    <row r="106" ht="15.75" customHeight="1">
      <c r="D106" s="26"/>
      <c r="H106" s="1"/>
      <c r="I106" s="1"/>
    </row>
    <row r="107" ht="15.75" customHeight="1">
      <c r="D107" s="26"/>
      <c r="H107" s="1"/>
      <c r="I107" s="1"/>
    </row>
    <row r="108" ht="15.75" customHeight="1">
      <c r="D108" s="26"/>
      <c r="H108" s="1"/>
      <c r="I108" s="1"/>
    </row>
    <row r="109" ht="15.75" customHeight="1">
      <c r="D109" s="26"/>
      <c r="H109" s="1"/>
      <c r="I109" s="1"/>
    </row>
    <row r="110" ht="15.75" customHeight="1">
      <c r="D110" s="26"/>
      <c r="H110" s="1"/>
      <c r="I110" s="1"/>
    </row>
    <row r="111" ht="15.75" customHeight="1">
      <c r="D111" s="26"/>
      <c r="H111" s="1"/>
      <c r="I111" s="1"/>
    </row>
    <row r="112" ht="15.75" customHeight="1">
      <c r="D112" s="26"/>
      <c r="H112" s="1"/>
      <c r="I112" s="1"/>
    </row>
    <row r="113" ht="15.75" customHeight="1">
      <c r="D113" s="26"/>
      <c r="H113" s="1"/>
      <c r="I113" s="1"/>
    </row>
    <row r="114" ht="15.75" customHeight="1">
      <c r="D114" s="26"/>
      <c r="H114" s="1"/>
      <c r="I114" s="1"/>
    </row>
    <row r="115" ht="15.75" customHeight="1">
      <c r="D115" s="26"/>
      <c r="H115" s="1"/>
      <c r="I115" s="1"/>
    </row>
    <row r="116" ht="15.75" customHeight="1">
      <c r="D116" s="26"/>
      <c r="H116" s="1"/>
      <c r="I116" s="1"/>
    </row>
    <row r="117" ht="15.75" customHeight="1">
      <c r="D117" s="26"/>
      <c r="H117" s="1"/>
      <c r="I117" s="1"/>
    </row>
    <row r="118" ht="15.75" customHeight="1">
      <c r="D118" s="26"/>
      <c r="H118" s="1"/>
      <c r="I118" s="1"/>
    </row>
    <row r="119" ht="15.75" customHeight="1">
      <c r="D119" s="26"/>
      <c r="H119" s="1"/>
      <c r="I119" s="1"/>
    </row>
    <row r="120" ht="15.75" customHeight="1">
      <c r="D120" s="26"/>
      <c r="H120" s="1"/>
      <c r="I120" s="1"/>
    </row>
    <row r="121" ht="15.75" customHeight="1">
      <c r="D121" s="26"/>
      <c r="H121" s="1"/>
      <c r="I121" s="1"/>
    </row>
    <row r="122" ht="15.75" customHeight="1">
      <c r="D122" s="26"/>
      <c r="H122" s="1"/>
      <c r="I122" s="1"/>
    </row>
    <row r="123" ht="15.75" customHeight="1">
      <c r="D123" s="26"/>
      <c r="H123" s="1"/>
      <c r="I123" s="1"/>
    </row>
    <row r="124" ht="15.75" customHeight="1">
      <c r="D124" s="26"/>
      <c r="H124" s="1"/>
      <c r="I124" s="1"/>
    </row>
    <row r="125" ht="15.75" customHeight="1">
      <c r="D125" s="26"/>
      <c r="H125" s="1"/>
      <c r="I125" s="1"/>
    </row>
    <row r="126" ht="15.75" customHeight="1">
      <c r="D126" s="26"/>
      <c r="H126" s="1"/>
      <c r="I126" s="1"/>
    </row>
    <row r="127" ht="15.75" customHeight="1">
      <c r="D127" s="26"/>
      <c r="H127" s="1"/>
      <c r="I127" s="1"/>
    </row>
    <row r="128" ht="15.75" customHeight="1">
      <c r="D128" s="26"/>
      <c r="H128" s="1"/>
      <c r="I128" s="1"/>
    </row>
    <row r="129" ht="15.75" customHeight="1">
      <c r="D129" s="26"/>
      <c r="H129" s="1"/>
      <c r="I129" s="1"/>
    </row>
    <row r="130" ht="15.75" customHeight="1">
      <c r="D130" s="26"/>
      <c r="H130" s="1"/>
      <c r="I130" s="1"/>
    </row>
    <row r="131" ht="15.75" customHeight="1">
      <c r="D131" s="26"/>
      <c r="H131" s="1"/>
      <c r="I131" s="1"/>
    </row>
    <row r="132" ht="15.75" customHeight="1">
      <c r="D132" s="26"/>
      <c r="H132" s="1"/>
      <c r="I132" s="1"/>
    </row>
    <row r="133" ht="15.75" customHeight="1">
      <c r="D133" s="26"/>
      <c r="H133" s="1"/>
      <c r="I133" s="1"/>
    </row>
    <row r="134" ht="15.75" customHeight="1">
      <c r="D134" s="26"/>
      <c r="H134" s="1"/>
      <c r="I134" s="1"/>
    </row>
    <row r="135" ht="15.75" customHeight="1">
      <c r="D135" s="26"/>
      <c r="H135" s="1"/>
      <c r="I135" s="1"/>
    </row>
    <row r="136" ht="15.75" customHeight="1">
      <c r="D136" s="26"/>
      <c r="H136" s="1"/>
      <c r="I136" s="1"/>
    </row>
    <row r="137" ht="15.75" customHeight="1">
      <c r="D137" s="26"/>
      <c r="H137" s="1"/>
      <c r="I137" s="1"/>
    </row>
    <row r="138" ht="15.75" customHeight="1">
      <c r="D138" s="26"/>
      <c r="H138" s="1"/>
      <c r="I138" s="1"/>
    </row>
    <row r="139" ht="15.75" customHeight="1">
      <c r="D139" s="26"/>
      <c r="H139" s="1"/>
      <c r="I139" s="1"/>
    </row>
    <row r="140" ht="15.75" customHeight="1">
      <c r="D140" s="26"/>
      <c r="H140" s="1"/>
      <c r="I140" s="1"/>
    </row>
    <row r="141" ht="15.75" customHeight="1">
      <c r="D141" s="26"/>
      <c r="H141" s="1"/>
      <c r="I141" s="1"/>
    </row>
    <row r="142" ht="15.75" customHeight="1">
      <c r="D142" s="26"/>
      <c r="H142" s="1"/>
      <c r="I142" s="1"/>
    </row>
    <row r="143" ht="15.75" customHeight="1">
      <c r="D143" s="26"/>
      <c r="H143" s="1"/>
      <c r="I143" s="1"/>
    </row>
    <row r="144" ht="15.75" customHeight="1">
      <c r="D144" s="26"/>
      <c r="H144" s="1"/>
      <c r="I144" s="1"/>
    </row>
    <row r="145" ht="15.75" customHeight="1">
      <c r="D145" s="26"/>
      <c r="H145" s="1"/>
      <c r="I145" s="1"/>
    </row>
    <row r="146" ht="15.75" customHeight="1">
      <c r="D146" s="26"/>
      <c r="H146" s="1"/>
      <c r="I146" s="1"/>
    </row>
    <row r="147" ht="15.75" customHeight="1">
      <c r="D147" s="26"/>
      <c r="H147" s="1"/>
      <c r="I147" s="1"/>
    </row>
    <row r="148" ht="15.75" customHeight="1">
      <c r="D148" s="26"/>
      <c r="H148" s="1"/>
      <c r="I148" s="1"/>
    </row>
    <row r="149" ht="15.75" customHeight="1">
      <c r="D149" s="26"/>
      <c r="H149" s="1"/>
      <c r="I149" s="1"/>
    </row>
    <row r="150" ht="15.75" customHeight="1">
      <c r="D150" s="26"/>
      <c r="H150" s="1"/>
      <c r="I150" s="1"/>
    </row>
    <row r="151" ht="15.75" customHeight="1">
      <c r="D151" s="26"/>
      <c r="H151" s="1"/>
      <c r="I151" s="1"/>
    </row>
    <row r="152" ht="15.75" customHeight="1">
      <c r="D152" s="26"/>
      <c r="H152" s="1"/>
      <c r="I152" s="1"/>
    </row>
    <row r="153" ht="15.75" customHeight="1">
      <c r="D153" s="26"/>
      <c r="H153" s="1"/>
      <c r="I153" s="1"/>
    </row>
    <row r="154" ht="15.75" customHeight="1">
      <c r="D154" s="26"/>
      <c r="H154" s="1"/>
      <c r="I154" s="1"/>
    </row>
    <row r="155" ht="15.75" customHeight="1">
      <c r="D155" s="26"/>
      <c r="H155" s="1"/>
      <c r="I155" s="1"/>
    </row>
    <row r="156" ht="15.75" customHeight="1">
      <c r="D156" s="26"/>
      <c r="H156" s="1"/>
      <c r="I156" s="1"/>
    </row>
    <row r="157" ht="15.75" customHeight="1">
      <c r="D157" s="26"/>
      <c r="H157" s="1"/>
      <c r="I157" s="1"/>
    </row>
    <row r="158" ht="15.75" customHeight="1">
      <c r="D158" s="26"/>
      <c r="H158" s="1"/>
      <c r="I158" s="1"/>
    </row>
    <row r="159" ht="15.75" customHeight="1">
      <c r="D159" s="26"/>
      <c r="H159" s="1"/>
      <c r="I159" s="1"/>
    </row>
    <row r="160" ht="15.75" customHeight="1">
      <c r="D160" s="26"/>
      <c r="H160" s="1"/>
      <c r="I160" s="1"/>
    </row>
    <row r="161" ht="15.75" customHeight="1">
      <c r="D161" s="26"/>
      <c r="H161" s="1"/>
      <c r="I161" s="1"/>
    </row>
    <row r="162" ht="15.75" customHeight="1">
      <c r="D162" s="26"/>
      <c r="H162" s="1"/>
      <c r="I162" s="1"/>
    </row>
    <row r="163" ht="15.75" customHeight="1">
      <c r="D163" s="26"/>
      <c r="H163" s="1"/>
      <c r="I163" s="1"/>
    </row>
    <row r="164" ht="15.75" customHeight="1">
      <c r="D164" s="26"/>
      <c r="H164" s="1"/>
      <c r="I164" s="1"/>
    </row>
    <row r="165" ht="15.75" customHeight="1">
      <c r="D165" s="26"/>
      <c r="H165" s="1"/>
      <c r="I165" s="1"/>
    </row>
    <row r="166" ht="15.75" customHeight="1">
      <c r="D166" s="26"/>
      <c r="H166" s="1"/>
      <c r="I166" s="1"/>
    </row>
    <row r="167" ht="15.75" customHeight="1">
      <c r="D167" s="26"/>
      <c r="H167" s="1"/>
      <c r="I167" s="1"/>
    </row>
    <row r="168" ht="15.75" customHeight="1">
      <c r="D168" s="26"/>
      <c r="H168" s="1"/>
      <c r="I168" s="1"/>
    </row>
    <row r="169" ht="15.75" customHeight="1">
      <c r="D169" s="26"/>
      <c r="H169" s="1"/>
      <c r="I169" s="1"/>
    </row>
    <row r="170" ht="15.75" customHeight="1">
      <c r="D170" s="26"/>
      <c r="H170" s="1"/>
      <c r="I170" s="1"/>
    </row>
    <row r="171" ht="15.75" customHeight="1">
      <c r="D171" s="26"/>
      <c r="H171" s="1"/>
      <c r="I171" s="1"/>
    </row>
    <row r="172" ht="15.75" customHeight="1">
      <c r="D172" s="26"/>
      <c r="H172" s="1"/>
      <c r="I172" s="1"/>
    </row>
    <row r="173" ht="15.75" customHeight="1">
      <c r="D173" s="26"/>
      <c r="H173" s="1"/>
      <c r="I173" s="1"/>
    </row>
    <row r="174" ht="15.75" customHeight="1">
      <c r="D174" s="26"/>
      <c r="H174" s="1"/>
      <c r="I174" s="1"/>
    </row>
    <row r="175" ht="15.75" customHeight="1">
      <c r="D175" s="26"/>
      <c r="H175" s="1"/>
      <c r="I175" s="1"/>
    </row>
    <row r="176" ht="15.75" customHeight="1">
      <c r="D176" s="26"/>
      <c r="H176" s="1"/>
      <c r="I176" s="1"/>
    </row>
    <row r="177" ht="15.75" customHeight="1">
      <c r="D177" s="26"/>
      <c r="H177" s="1"/>
      <c r="I177" s="1"/>
    </row>
    <row r="178" ht="15.75" customHeight="1">
      <c r="D178" s="26"/>
      <c r="H178" s="1"/>
      <c r="I178" s="1"/>
    </row>
    <row r="179" ht="15.75" customHeight="1">
      <c r="D179" s="26"/>
      <c r="H179" s="1"/>
      <c r="I179" s="1"/>
    </row>
    <row r="180" ht="15.75" customHeight="1">
      <c r="D180" s="26"/>
      <c r="H180" s="1"/>
      <c r="I180" s="1"/>
    </row>
    <row r="181" ht="15.75" customHeight="1">
      <c r="D181" s="26"/>
      <c r="H181" s="1"/>
      <c r="I181" s="1"/>
    </row>
    <row r="182" ht="15.75" customHeight="1">
      <c r="D182" s="26"/>
      <c r="H182" s="1"/>
      <c r="I182" s="1"/>
    </row>
    <row r="183" ht="15.75" customHeight="1">
      <c r="D183" s="26"/>
      <c r="H183" s="1"/>
      <c r="I183" s="1"/>
    </row>
    <row r="184" ht="15.75" customHeight="1">
      <c r="D184" s="26"/>
      <c r="H184" s="1"/>
      <c r="I184" s="1"/>
    </row>
    <row r="185" ht="15.75" customHeight="1">
      <c r="D185" s="26"/>
      <c r="H185" s="1"/>
      <c r="I185" s="1"/>
    </row>
    <row r="186" ht="15.75" customHeight="1">
      <c r="D186" s="26"/>
      <c r="H186" s="1"/>
      <c r="I186" s="1"/>
    </row>
    <row r="187" ht="15.75" customHeight="1">
      <c r="D187" s="26"/>
      <c r="H187" s="1"/>
      <c r="I187" s="1"/>
    </row>
    <row r="188" ht="15.75" customHeight="1">
      <c r="D188" s="26"/>
      <c r="H188" s="1"/>
      <c r="I188" s="1"/>
    </row>
    <row r="189" ht="15.75" customHeight="1">
      <c r="D189" s="26"/>
      <c r="H189" s="1"/>
      <c r="I189" s="1"/>
    </row>
    <row r="190" ht="15.75" customHeight="1">
      <c r="D190" s="26"/>
      <c r="H190" s="1"/>
      <c r="I190" s="1"/>
    </row>
    <row r="191" ht="15.75" customHeight="1">
      <c r="D191" s="26"/>
      <c r="H191" s="1"/>
      <c r="I191" s="1"/>
    </row>
    <row r="192" ht="15.75" customHeight="1">
      <c r="D192" s="26"/>
      <c r="H192" s="1"/>
      <c r="I192" s="1"/>
    </row>
    <row r="193" ht="15.75" customHeight="1">
      <c r="D193" s="26"/>
      <c r="H193" s="1"/>
      <c r="I193" s="1"/>
    </row>
    <row r="194" ht="15.75" customHeight="1">
      <c r="D194" s="26"/>
      <c r="H194" s="1"/>
      <c r="I194" s="1"/>
    </row>
    <row r="195" ht="15.75" customHeight="1">
      <c r="D195" s="26"/>
      <c r="H195" s="1"/>
      <c r="I195" s="1"/>
    </row>
    <row r="196" ht="15.75" customHeight="1">
      <c r="D196" s="26"/>
      <c r="H196" s="1"/>
      <c r="I196" s="1"/>
    </row>
    <row r="197" ht="15.75" customHeight="1">
      <c r="D197" s="26"/>
      <c r="H197" s="1"/>
      <c r="I197" s="1"/>
    </row>
    <row r="198" ht="15.75" customHeight="1">
      <c r="D198" s="26"/>
      <c r="H198" s="1"/>
      <c r="I198" s="1"/>
    </row>
    <row r="199" ht="15.75" customHeight="1">
      <c r="D199" s="26"/>
      <c r="H199" s="1"/>
      <c r="I199" s="1"/>
    </row>
    <row r="200" ht="15.75" customHeight="1">
      <c r="D200" s="26"/>
      <c r="H200" s="1"/>
      <c r="I200" s="1"/>
    </row>
    <row r="201" ht="15.75" customHeight="1">
      <c r="D201" s="26"/>
      <c r="H201" s="1"/>
      <c r="I201" s="1"/>
    </row>
    <row r="202" ht="15.75" customHeight="1">
      <c r="D202" s="26"/>
      <c r="H202" s="1"/>
      <c r="I202" s="1"/>
    </row>
    <row r="203" ht="15.75" customHeight="1">
      <c r="D203" s="26"/>
      <c r="H203" s="1"/>
      <c r="I203" s="1"/>
    </row>
    <row r="204" ht="15.75" customHeight="1">
      <c r="D204" s="26"/>
      <c r="H204" s="1"/>
      <c r="I204" s="1"/>
    </row>
    <row r="205" ht="15.75" customHeight="1">
      <c r="D205" s="26"/>
      <c r="H205" s="1"/>
      <c r="I205" s="1"/>
    </row>
    <row r="206" ht="15.75" customHeight="1">
      <c r="D206" s="26"/>
      <c r="H206" s="1"/>
      <c r="I206" s="1"/>
    </row>
    <row r="207" ht="15.75" customHeight="1">
      <c r="D207" s="26"/>
      <c r="H207" s="1"/>
      <c r="I207" s="1"/>
    </row>
    <row r="208" ht="15.75" customHeight="1">
      <c r="D208" s="26"/>
      <c r="H208" s="1"/>
      <c r="I208" s="1"/>
    </row>
    <row r="209" ht="15.75" customHeight="1">
      <c r="D209" s="26"/>
      <c r="H209" s="1"/>
      <c r="I209" s="1"/>
    </row>
    <row r="210" ht="15.75" customHeight="1">
      <c r="D210" s="26"/>
      <c r="H210" s="1"/>
      <c r="I210" s="1"/>
    </row>
    <row r="211" ht="15.75" customHeight="1">
      <c r="D211" s="26"/>
      <c r="H211" s="1"/>
      <c r="I211" s="1"/>
    </row>
    <row r="212" ht="15.75" customHeight="1">
      <c r="D212" s="26"/>
      <c r="H212" s="1"/>
      <c r="I212" s="1"/>
    </row>
    <row r="213" ht="15.75" customHeight="1">
      <c r="D213" s="26"/>
      <c r="H213" s="1"/>
      <c r="I213" s="1"/>
    </row>
    <row r="214" ht="15.75" customHeight="1">
      <c r="D214" s="26"/>
      <c r="H214" s="1"/>
      <c r="I214" s="1"/>
    </row>
    <row r="215" ht="15.75" customHeight="1">
      <c r="D215" s="26"/>
      <c r="H215" s="1"/>
      <c r="I215" s="1"/>
    </row>
    <row r="216" ht="15.75" customHeight="1">
      <c r="D216" s="26"/>
      <c r="H216" s="1"/>
      <c r="I216" s="1"/>
    </row>
    <row r="217" ht="15.75" customHeight="1">
      <c r="D217" s="26"/>
      <c r="H217" s="1"/>
      <c r="I217" s="1"/>
    </row>
    <row r="218" ht="15.75" customHeight="1">
      <c r="D218" s="26"/>
      <c r="H218" s="1"/>
      <c r="I218" s="1"/>
    </row>
    <row r="219" ht="15.75" customHeight="1">
      <c r="D219" s="26"/>
      <c r="H219" s="1"/>
      <c r="I219" s="1"/>
    </row>
    <row r="220" ht="15.75" customHeight="1">
      <c r="D220" s="26"/>
      <c r="H220" s="1"/>
      <c r="I220" s="1"/>
    </row>
    <row r="221" ht="15.75" customHeight="1">
      <c r="D221" s="26"/>
      <c r="H221" s="1"/>
      <c r="I221" s="1"/>
    </row>
    <row r="222" ht="15.75" customHeight="1">
      <c r="D222" s="26"/>
      <c r="H222" s="1"/>
      <c r="I222" s="1"/>
    </row>
    <row r="223" ht="15.75" customHeight="1">
      <c r="D223" s="26"/>
      <c r="H223" s="1"/>
      <c r="I223" s="1"/>
    </row>
    <row r="224" ht="15.75" customHeight="1">
      <c r="D224" s="26"/>
      <c r="H224" s="1"/>
      <c r="I224" s="1"/>
    </row>
    <row r="225" ht="15.75" customHeight="1">
      <c r="D225" s="26"/>
      <c r="H225" s="1"/>
      <c r="I225" s="1"/>
    </row>
    <row r="226" ht="15.75" customHeight="1">
      <c r="D226" s="26"/>
      <c r="H226" s="1"/>
      <c r="I226" s="1"/>
    </row>
    <row r="227" ht="15.75" customHeight="1">
      <c r="D227" s="26"/>
      <c r="H227" s="1"/>
      <c r="I227" s="1"/>
    </row>
    <row r="228" ht="15.75" customHeight="1">
      <c r="D228" s="26"/>
      <c r="H228" s="1"/>
      <c r="I228" s="1"/>
    </row>
    <row r="229" ht="15.75" customHeight="1">
      <c r="D229" s="26"/>
      <c r="H229" s="1"/>
      <c r="I229" s="1"/>
    </row>
    <row r="230" ht="15.75" customHeight="1">
      <c r="D230" s="26"/>
      <c r="H230" s="1"/>
      <c r="I230" s="1"/>
    </row>
    <row r="231" ht="15.75" customHeight="1">
      <c r="D231" s="26"/>
      <c r="H231" s="1"/>
      <c r="I231" s="1"/>
    </row>
    <row r="232" ht="15.75" customHeight="1">
      <c r="D232" s="26"/>
      <c r="H232" s="1"/>
      <c r="I232" s="1"/>
    </row>
    <row r="233" ht="15.75" customHeight="1">
      <c r="D233" s="26"/>
      <c r="H233" s="1"/>
      <c r="I233" s="1"/>
    </row>
    <row r="234" ht="15.75" customHeight="1">
      <c r="D234" s="26"/>
      <c r="H234" s="1"/>
      <c r="I234" s="1"/>
    </row>
    <row r="235" ht="15.75" customHeight="1">
      <c r="D235" s="26"/>
      <c r="H235" s="1"/>
      <c r="I235" s="1"/>
    </row>
    <row r="236" ht="15.75" customHeight="1">
      <c r="D236" s="26"/>
      <c r="H236" s="1"/>
      <c r="I236" s="1"/>
    </row>
    <row r="237" ht="15.75" customHeight="1">
      <c r="D237" s="26"/>
      <c r="H237" s="1"/>
      <c r="I237" s="1"/>
    </row>
    <row r="238" ht="15.75" customHeight="1">
      <c r="D238" s="26"/>
      <c r="H238" s="1"/>
      <c r="I238" s="1"/>
    </row>
    <row r="239" ht="15.75" customHeight="1">
      <c r="D239" s="26"/>
      <c r="H239" s="1"/>
      <c r="I239" s="1"/>
    </row>
    <row r="240" ht="15.75" customHeight="1">
      <c r="D240" s="26"/>
      <c r="H240" s="1"/>
      <c r="I240" s="1"/>
    </row>
    <row r="241" ht="15.75" customHeight="1">
      <c r="D241" s="26"/>
      <c r="H241" s="1"/>
      <c r="I241" s="1"/>
    </row>
    <row r="242" ht="15.75" customHeight="1">
      <c r="D242" s="26"/>
      <c r="H242" s="1"/>
      <c r="I242" s="1"/>
    </row>
    <row r="243" ht="15.75" customHeight="1">
      <c r="D243" s="26"/>
      <c r="H243" s="1"/>
      <c r="I243" s="1"/>
    </row>
    <row r="244" ht="15.75" customHeight="1">
      <c r="D244" s="26"/>
      <c r="H244" s="1"/>
      <c r="I244" s="1"/>
    </row>
    <row r="245" ht="15.75" customHeight="1">
      <c r="D245" s="26"/>
      <c r="H245" s="1"/>
      <c r="I245" s="1"/>
    </row>
    <row r="246" ht="15.75" customHeight="1">
      <c r="D246" s="26"/>
      <c r="H246" s="1"/>
      <c r="I246" s="1"/>
    </row>
    <row r="247" ht="15.75" customHeight="1">
      <c r="D247" s="26"/>
      <c r="H247" s="1"/>
      <c r="I247" s="1"/>
    </row>
    <row r="248" ht="15.75" customHeight="1">
      <c r="D248" s="26"/>
      <c r="H248" s="1"/>
      <c r="I248" s="1"/>
    </row>
    <row r="249" ht="15.75" customHeight="1">
      <c r="D249" s="26"/>
      <c r="H249" s="1"/>
      <c r="I249" s="1"/>
    </row>
    <row r="250" ht="15.75" customHeight="1">
      <c r="D250" s="26"/>
      <c r="H250" s="1"/>
      <c r="I250" s="1"/>
    </row>
    <row r="251" ht="15.75" customHeight="1">
      <c r="D251" s="26"/>
      <c r="H251" s="1"/>
      <c r="I251" s="1"/>
    </row>
    <row r="252" ht="15.75" customHeight="1">
      <c r="D252" s="26"/>
      <c r="H252" s="1"/>
      <c r="I252" s="1"/>
    </row>
    <row r="253" ht="15.75" customHeight="1">
      <c r="D253" s="26"/>
      <c r="H253" s="1"/>
      <c r="I253" s="1"/>
    </row>
    <row r="254" ht="15.75" customHeight="1">
      <c r="D254" s="26"/>
      <c r="H254" s="1"/>
      <c r="I254" s="1"/>
    </row>
    <row r="255" ht="15.75" customHeight="1">
      <c r="D255" s="26"/>
      <c r="H255" s="1"/>
      <c r="I255" s="1"/>
    </row>
    <row r="256" ht="15.75" customHeight="1">
      <c r="D256" s="26"/>
      <c r="H256" s="1"/>
      <c r="I256" s="1"/>
    </row>
    <row r="257" ht="15.75" customHeight="1">
      <c r="D257" s="26"/>
      <c r="H257" s="1"/>
      <c r="I257" s="1"/>
    </row>
    <row r="258" ht="15.75" customHeight="1">
      <c r="D258" s="26"/>
      <c r="H258" s="1"/>
      <c r="I258" s="1"/>
    </row>
    <row r="259" ht="15.75" customHeight="1">
      <c r="D259" s="26"/>
      <c r="H259" s="1"/>
      <c r="I259" s="1"/>
    </row>
    <row r="260" ht="15.75" customHeight="1">
      <c r="D260" s="26"/>
      <c r="H260" s="1"/>
      <c r="I260" s="1"/>
    </row>
    <row r="261" ht="15.75" customHeight="1">
      <c r="D261" s="26"/>
      <c r="H261" s="1"/>
      <c r="I261" s="1"/>
    </row>
    <row r="262" ht="15.75" customHeight="1">
      <c r="D262" s="26"/>
      <c r="H262" s="1"/>
      <c r="I262" s="1"/>
    </row>
    <row r="263" ht="15.75" customHeight="1">
      <c r="D263" s="26"/>
      <c r="H263" s="1"/>
      <c r="I263" s="1"/>
    </row>
    <row r="264" ht="15.75" customHeight="1">
      <c r="D264" s="26"/>
      <c r="H264" s="1"/>
      <c r="I264" s="1"/>
    </row>
    <row r="265" ht="15.75" customHeight="1">
      <c r="D265" s="26"/>
      <c r="H265" s="1"/>
      <c r="I265" s="1"/>
    </row>
    <row r="266" ht="15.75" customHeight="1">
      <c r="D266" s="26"/>
      <c r="H266" s="1"/>
      <c r="I266" s="1"/>
    </row>
    <row r="267" ht="15.75" customHeight="1">
      <c r="D267" s="26"/>
      <c r="H267" s="1"/>
      <c r="I267" s="1"/>
    </row>
    <row r="268" ht="15.75" customHeight="1">
      <c r="D268" s="26"/>
      <c r="H268" s="1"/>
      <c r="I268" s="1"/>
    </row>
    <row r="269" ht="15.75" customHeight="1">
      <c r="D269" s="26"/>
      <c r="H269" s="1"/>
      <c r="I269" s="1"/>
    </row>
    <row r="270" ht="15.75" customHeight="1">
      <c r="D270" s="26"/>
      <c r="H270" s="1"/>
      <c r="I270" s="1"/>
    </row>
    <row r="271" ht="15.75" customHeight="1">
      <c r="D271" s="26"/>
      <c r="H271" s="1"/>
      <c r="I271" s="1"/>
    </row>
    <row r="272" ht="15.75" customHeight="1">
      <c r="D272" s="26"/>
      <c r="H272" s="1"/>
      <c r="I272" s="1"/>
    </row>
    <row r="273" ht="15.75" customHeight="1">
      <c r="D273" s="26"/>
      <c r="H273" s="1"/>
      <c r="I273" s="1"/>
    </row>
    <row r="274" ht="15.75" customHeight="1">
      <c r="D274" s="26"/>
      <c r="H274" s="1"/>
      <c r="I274" s="1"/>
    </row>
    <row r="275" ht="15.75" customHeight="1">
      <c r="D275" s="26"/>
      <c r="H275" s="1"/>
      <c r="I275" s="1"/>
    </row>
    <row r="276" ht="15.75" customHeight="1">
      <c r="D276" s="26"/>
      <c r="H276" s="1"/>
      <c r="I276" s="1"/>
    </row>
    <row r="277" ht="15.75" customHeight="1">
      <c r="D277" s="26"/>
      <c r="H277" s="1"/>
      <c r="I277" s="1"/>
    </row>
    <row r="278" ht="15.75" customHeight="1">
      <c r="D278" s="26"/>
      <c r="H278" s="1"/>
      <c r="I278" s="1"/>
    </row>
    <row r="279" ht="15.75" customHeight="1">
      <c r="D279" s="26"/>
      <c r="H279" s="1"/>
      <c r="I279" s="1"/>
    </row>
    <row r="280" ht="15.75" customHeight="1">
      <c r="D280" s="26"/>
      <c r="H280" s="1"/>
      <c r="I280" s="1"/>
    </row>
    <row r="281" ht="15.75" customHeight="1">
      <c r="D281" s="26"/>
      <c r="H281" s="1"/>
      <c r="I281" s="1"/>
    </row>
    <row r="282" ht="15.75" customHeight="1">
      <c r="D282" s="26"/>
      <c r="H282" s="1"/>
      <c r="I282" s="1"/>
    </row>
    <row r="283" ht="15.75" customHeight="1">
      <c r="D283" s="26"/>
      <c r="H283" s="1"/>
      <c r="I283" s="1"/>
    </row>
    <row r="284" ht="15.75" customHeight="1">
      <c r="D284" s="26"/>
      <c r="H284" s="1"/>
      <c r="I284" s="1"/>
    </row>
    <row r="285" ht="15.75" customHeight="1">
      <c r="D285" s="26"/>
      <c r="H285" s="1"/>
      <c r="I285" s="1"/>
    </row>
    <row r="286" ht="15.75" customHeight="1">
      <c r="D286" s="26"/>
      <c r="H286" s="1"/>
      <c r="I286" s="1"/>
    </row>
    <row r="287" ht="15.75" customHeight="1">
      <c r="D287" s="26"/>
      <c r="H287" s="1"/>
      <c r="I287" s="1"/>
    </row>
    <row r="288" ht="15.75" customHeight="1">
      <c r="D288" s="26"/>
      <c r="H288" s="1"/>
      <c r="I288" s="1"/>
    </row>
    <row r="289" ht="15.75" customHeight="1">
      <c r="D289" s="26"/>
      <c r="H289" s="1"/>
      <c r="I289" s="1"/>
    </row>
    <row r="290" ht="15.75" customHeight="1">
      <c r="D290" s="26"/>
      <c r="H290" s="1"/>
      <c r="I290" s="1"/>
    </row>
    <row r="291" ht="15.75" customHeight="1">
      <c r="D291" s="26"/>
      <c r="H291" s="1"/>
      <c r="I291" s="1"/>
    </row>
    <row r="292" ht="15.75" customHeight="1">
      <c r="D292" s="26"/>
      <c r="H292" s="1"/>
      <c r="I292" s="1"/>
    </row>
    <row r="293" ht="15.75" customHeight="1">
      <c r="D293" s="26"/>
      <c r="H293" s="1"/>
      <c r="I293" s="1"/>
    </row>
    <row r="294" ht="15.75" customHeight="1">
      <c r="D294" s="26"/>
      <c r="H294" s="1"/>
      <c r="I294" s="1"/>
    </row>
    <row r="295" ht="15.75" customHeight="1">
      <c r="D295" s="26"/>
      <c r="H295" s="1"/>
      <c r="I295" s="1"/>
    </row>
    <row r="296" ht="15.75" customHeight="1">
      <c r="D296" s="26"/>
      <c r="H296" s="1"/>
      <c r="I296" s="1"/>
    </row>
    <row r="297" ht="15.75" customHeight="1">
      <c r="D297" s="26"/>
      <c r="H297" s="1"/>
      <c r="I297" s="1"/>
    </row>
    <row r="298" ht="15.75" customHeight="1">
      <c r="D298" s="26"/>
      <c r="H298" s="1"/>
      <c r="I298" s="1"/>
    </row>
    <row r="299" ht="15.75" customHeight="1">
      <c r="D299" s="26"/>
      <c r="H299" s="1"/>
      <c r="I299" s="1"/>
    </row>
    <row r="300" ht="15.75" customHeight="1">
      <c r="D300" s="26"/>
      <c r="H300" s="1"/>
      <c r="I300" s="1"/>
    </row>
    <row r="301" ht="15.75" customHeight="1">
      <c r="D301" s="26"/>
      <c r="H301" s="1"/>
      <c r="I301" s="1"/>
    </row>
    <row r="302" ht="15.75" customHeight="1">
      <c r="D302" s="26"/>
      <c r="H302" s="1"/>
      <c r="I302" s="1"/>
    </row>
    <row r="303" ht="15.75" customHeight="1">
      <c r="D303" s="26"/>
      <c r="H303" s="1"/>
      <c r="I303" s="1"/>
    </row>
    <row r="304" ht="15.75" customHeight="1">
      <c r="D304" s="26"/>
      <c r="H304" s="1"/>
      <c r="I304" s="1"/>
    </row>
    <row r="305" ht="15.75" customHeight="1">
      <c r="D305" s="26"/>
      <c r="H305" s="1"/>
      <c r="I305" s="1"/>
    </row>
    <row r="306" ht="15.75" customHeight="1">
      <c r="D306" s="26"/>
      <c r="H306" s="1"/>
      <c r="I306" s="1"/>
    </row>
    <row r="307" ht="15.75" customHeight="1">
      <c r="D307" s="26"/>
      <c r="H307" s="1"/>
      <c r="I307" s="1"/>
    </row>
    <row r="308" ht="15.75" customHeight="1">
      <c r="D308" s="26"/>
      <c r="H308" s="1"/>
      <c r="I308" s="1"/>
    </row>
    <row r="309" ht="15.75" customHeight="1">
      <c r="D309" s="26"/>
      <c r="H309" s="1"/>
      <c r="I309" s="1"/>
    </row>
    <row r="310" ht="15.75" customHeight="1">
      <c r="D310" s="26"/>
      <c r="H310" s="1"/>
      <c r="I310" s="1"/>
    </row>
    <row r="311" ht="15.75" customHeight="1">
      <c r="D311" s="26"/>
      <c r="H311" s="1"/>
      <c r="I311" s="1"/>
    </row>
    <row r="312" ht="15.75" customHeight="1">
      <c r="D312" s="26"/>
      <c r="H312" s="1"/>
      <c r="I312" s="1"/>
    </row>
    <row r="313" ht="15.75" customHeight="1">
      <c r="D313" s="26"/>
      <c r="H313" s="1"/>
      <c r="I313" s="1"/>
    </row>
    <row r="314" ht="15.75" customHeight="1">
      <c r="D314" s="26"/>
      <c r="H314" s="1"/>
      <c r="I314" s="1"/>
    </row>
    <row r="315" ht="15.75" customHeight="1">
      <c r="D315" s="26"/>
      <c r="H315" s="1"/>
      <c r="I315" s="1"/>
    </row>
    <row r="316" ht="15.75" customHeight="1">
      <c r="D316" s="26"/>
      <c r="H316" s="1"/>
      <c r="I316" s="1"/>
    </row>
    <row r="317" ht="15.75" customHeight="1">
      <c r="D317" s="26"/>
      <c r="H317" s="1"/>
      <c r="I317" s="1"/>
    </row>
    <row r="318" ht="15.75" customHeight="1">
      <c r="D318" s="26"/>
      <c r="H318" s="1"/>
      <c r="I318" s="1"/>
    </row>
    <row r="319" ht="15.75" customHeight="1">
      <c r="D319" s="26"/>
      <c r="H319" s="1"/>
      <c r="I319" s="1"/>
    </row>
    <row r="320" ht="15.75" customHeight="1">
      <c r="D320" s="26"/>
      <c r="H320" s="1"/>
      <c r="I320" s="1"/>
    </row>
    <row r="321" ht="15.75" customHeight="1">
      <c r="D321" s="26"/>
      <c r="H321" s="1"/>
      <c r="I321" s="1"/>
    </row>
    <row r="322" ht="15.75" customHeight="1">
      <c r="D322" s="26"/>
      <c r="H322" s="1"/>
      <c r="I322" s="1"/>
    </row>
    <row r="323" ht="15.75" customHeight="1">
      <c r="D323" s="26"/>
      <c r="H323" s="1"/>
      <c r="I323" s="1"/>
    </row>
    <row r="324" ht="15.75" customHeight="1">
      <c r="D324" s="26"/>
      <c r="H324" s="1"/>
      <c r="I324" s="1"/>
    </row>
    <row r="325" ht="15.75" customHeight="1">
      <c r="D325" s="26"/>
      <c r="H325" s="1"/>
      <c r="I325" s="1"/>
    </row>
    <row r="326" ht="15.75" customHeight="1">
      <c r="D326" s="26"/>
      <c r="H326" s="1"/>
      <c r="I326" s="1"/>
    </row>
    <row r="327" ht="15.75" customHeight="1">
      <c r="D327" s="26"/>
      <c r="H327" s="1"/>
      <c r="I327" s="1"/>
    </row>
    <row r="328" ht="15.75" customHeight="1">
      <c r="D328" s="26"/>
      <c r="H328" s="1"/>
      <c r="I328" s="1"/>
    </row>
    <row r="329" ht="15.75" customHeight="1">
      <c r="D329" s="26"/>
      <c r="H329" s="1"/>
      <c r="I329" s="1"/>
    </row>
    <row r="330" ht="15.75" customHeight="1">
      <c r="D330" s="26"/>
      <c r="H330" s="1"/>
      <c r="I330" s="1"/>
    </row>
    <row r="331" ht="15.75" customHeight="1">
      <c r="D331" s="26"/>
      <c r="H331" s="1"/>
      <c r="I331" s="1"/>
    </row>
    <row r="332" ht="15.75" customHeight="1">
      <c r="D332" s="26"/>
      <c r="H332" s="1"/>
      <c r="I332" s="1"/>
    </row>
    <row r="333" ht="15.75" customHeight="1">
      <c r="D333" s="26"/>
      <c r="H333" s="1"/>
      <c r="I333" s="1"/>
    </row>
    <row r="334" ht="15.75" customHeight="1">
      <c r="D334" s="26"/>
      <c r="H334" s="1"/>
      <c r="I334" s="1"/>
    </row>
    <row r="335" ht="15.75" customHeight="1">
      <c r="D335" s="26"/>
      <c r="H335" s="1"/>
      <c r="I335" s="1"/>
    </row>
    <row r="336" ht="15.75" customHeight="1">
      <c r="D336" s="26"/>
      <c r="H336" s="1"/>
      <c r="I336" s="1"/>
    </row>
    <row r="337" ht="15.75" customHeight="1">
      <c r="D337" s="26"/>
      <c r="H337" s="1"/>
      <c r="I337" s="1"/>
    </row>
    <row r="338" ht="15.75" customHeight="1">
      <c r="D338" s="26"/>
      <c r="H338" s="1"/>
      <c r="I338" s="1"/>
    </row>
    <row r="339" ht="15.75" customHeight="1">
      <c r="D339" s="26"/>
      <c r="H339" s="1"/>
      <c r="I339" s="1"/>
    </row>
    <row r="340" ht="15.75" customHeight="1">
      <c r="D340" s="26"/>
      <c r="H340" s="1"/>
      <c r="I340" s="1"/>
    </row>
    <row r="341" ht="15.75" customHeight="1">
      <c r="D341" s="26"/>
      <c r="H341" s="1"/>
      <c r="I341" s="1"/>
    </row>
    <row r="342" ht="15.75" customHeight="1">
      <c r="D342" s="26"/>
      <c r="H342" s="1"/>
      <c r="I342" s="1"/>
    </row>
    <row r="343" ht="15.75" customHeight="1">
      <c r="D343" s="26"/>
      <c r="H343" s="1"/>
      <c r="I343" s="1"/>
    </row>
    <row r="344" ht="15.75" customHeight="1">
      <c r="D344" s="26"/>
      <c r="H344" s="1"/>
      <c r="I344" s="1"/>
    </row>
    <row r="345" ht="15.75" customHeight="1">
      <c r="D345" s="26"/>
      <c r="H345" s="1"/>
      <c r="I345" s="1"/>
    </row>
    <row r="346" ht="15.75" customHeight="1">
      <c r="D346" s="26"/>
      <c r="H346" s="1"/>
      <c r="I346" s="1"/>
    </row>
    <row r="347" ht="15.75" customHeight="1">
      <c r="D347" s="26"/>
      <c r="H347" s="1"/>
      <c r="I347" s="1"/>
    </row>
    <row r="348" ht="15.75" customHeight="1">
      <c r="D348" s="26"/>
      <c r="H348" s="1"/>
      <c r="I348" s="1"/>
    </row>
    <row r="349" ht="15.75" customHeight="1">
      <c r="D349" s="26"/>
      <c r="H349" s="1"/>
      <c r="I349" s="1"/>
    </row>
    <row r="350" ht="15.75" customHeight="1">
      <c r="D350" s="26"/>
      <c r="H350" s="1"/>
      <c r="I350" s="1"/>
    </row>
    <row r="351" ht="15.75" customHeight="1">
      <c r="D351" s="26"/>
      <c r="H351" s="1"/>
      <c r="I351" s="1"/>
    </row>
    <row r="352" ht="15.75" customHeight="1">
      <c r="D352" s="26"/>
      <c r="H352" s="1"/>
      <c r="I352" s="1"/>
    </row>
    <row r="353" ht="15.75" customHeight="1">
      <c r="D353" s="26"/>
      <c r="H353" s="1"/>
      <c r="I353" s="1"/>
    </row>
    <row r="354" ht="15.75" customHeight="1">
      <c r="D354" s="26"/>
      <c r="H354" s="1"/>
      <c r="I354" s="1"/>
    </row>
    <row r="355" ht="15.75" customHeight="1">
      <c r="D355" s="26"/>
      <c r="H355" s="1"/>
      <c r="I355" s="1"/>
    </row>
    <row r="356" ht="15.75" customHeight="1">
      <c r="D356" s="26"/>
      <c r="H356" s="1"/>
      <c r="I356" s="1"/>
    </row>
    <row r="357" ht="15.75" customHeight="1">
      <c r="D357" s="26"/>
      <c r="H357" s="1"/>
      <c r="I357" s="1"/>
    </row>
    <row r="358" ht="15.75" customHeight="1">
      <c r="D358" s="26"/>
      <c r="H358" s="1"/>
      <c r="I358" s="1"/>
    </row>
    <row r="359" ht="15.75" customHeight="1">
      <c r="D359" s="26"/>
      <c r="H359" s="1"/>
      <c r="I359" s="1"/>
    </row>
    <row r="360" ht="15.75" customHeight="1">
      <c r="D360" s="26"/>
      <c r="H360" s="1"/>
      <c r="I360" s="1"/>
    </row>
    <row r="361" ht="15.75" customHeight="1">
      <c r="D361" s="26"/>
      <c r="H361" s="1"/>
      <c r="I361" s="1"/>
    </row>
    <row r="362" ht="15.75" customHeight="1">
      <c r="D362" s="26"/>
      <c r="H362" s="1"/>
      <c r="I362" s="1"/>
    </row>
    <row r="363" ht="15.75" customHeight="1">
      <c r="D363" s="26"/>
      <c r="H363" s="1"/>
      <c r="I363" s="1"/>
    </row>
    <row r="364" ht="15.75" customHeight="1">
      <c r="D364" s="26"/>
      <c r="H364" s="1"/>
      <c r="I364" s="1"/>
    </row>
    <row r="365" ht="15.75" customHeight="1">
      <c r="D365" s="26"/>
      <c r="H365" s="1"/>
      <c r="I365" s="1"/>
    </row>
    <row r="366" ht="15.75" customHeight="1">
      <c r="D366" s="26"/>
      <c r="H366" s="1"/>
      <c r="I366" s="1"/>
    </row>
    <row r="367" ht="15.75" customHeight="1">
      <c r="D367" s="26"/>
      <c r="H367" s="1"/>
      <c r="I367" s="1"/>
    </row>
    <row r="368" ht="15.75" customHeight="1">
      <c r="D368" s="26"/>
      <c r="H368" s="1"/>
      <c r="I368" s="1"/>
    </row>
    <row r="369" ht="15.75" customHeight="1">
      <c r="D369" s="26"/>
      <c r="H369" s="1"/>
      <c r="I369" s="1"/>
    </row>
    <row r="370" ht="15.75" customHeight="1">
      <c r="D370" s="26"/>
      <c r="H370" s="1"/>
      <c r="I370" s="1"/>
    </row>
    <row r="371" ht="15.75" customHeight="1">
      <c r="D371" s="26"/>
      <c r="H371" s="1"/>
      <c r="I371" s="1"/>
    </row>
    <row r="372" ht="15.75" customHeight="1">
      <c r="D372" s="26"/>
      <c r="H372" s="1"/>
      <c r="I372" s="1"/>
    </row>
    <row r="373" ht="15.75" customHeight="1">
      <c r="D373" s="26"/>
      <c r="H373" s="1"/>
      <c r="I373" s="1"/>
    </row>
    <row r="374" ht="15.75" customHeight="1">
      <c r="D374" s="26"/>
      <c r="H374" s="1"/>
      <c r="I374" s="1"/>
    </row>
    <row r="375" ht="15.75" customHeight="1">
      <c r="D375" s="26"/>
      <c r="H375" s="1"/>
      <c r="I375" s="1"/>
    </row>
    <row r="376" ht="15.75" customHeight="1">
      <c r="D376" s="26"/>
      <c r="H376" s="1"/>
      <c r="I376" s="1"/>
    </row>
    <row r="377" ht="15.75" customHeight="1">
      <c r="D377" s="26"/>
      <c r="H377" s="1"/>
      <c r="I377" s="1"/>
    </row>
    <row r="378" ht="15.75" customHeight="1">
      <c r="D378" s="26"/>
      <c r="H378" s="1"/>
      <c r="I378" s="1"/>
    </row>
    <row r="379" ht="15.75" customHeight="1">
      <c r="D379" s="26"/>
      <c r="H379" s="1"/>
      <c r="I379" s="1"/>
    </row>
    <row r="380" ht="15.75" customHeight="1">
      <c r="D380" s="26"/>
      <c r="H380" s="1"/>
      <c r="I380" s="1"/>
    </row>
    <row r="381" ht="15.75" customHeight="1">
      <c r="D381" s="26"/>
      <c r="H381" s="1"/>
      <c r="I381" s="1"/>
    </row>
    <row r="382" ht="15.75" customHeight="1">
      <c r="D382" s="26"/>
      <c r="H382" s="1"/>
      <c r="I382" s="1"/>
    </row>
    <row r="383" ht="15.75" customHeight="1">
      <c r="D383" s="26"/>
      <c r="H383" s="1"/>
      <c r="I383" s="1"/>
    </row>
    <row r="384" ht="15.75" customHeight="1">
      <c r="D384" s="26"/>
      <c r="H384" s="1"/>
      <c r="I384" s="1"/>
    </row>
    <row r="385" ht="15.75" customHeight="1">
      <c r="D385" s="26"/>
      <c r="H385" s="1"/>
      <c r="I385" s="1"/>
    </row>
    <row r="386" ht="15.75" customHeight="1">
      <c r="D386" s="26"/>
      <c r="H386" s="1"/>
      <c r="I386" s="1"/>
    </row>
    <row r="387" ht="15.75" customHeight="1">
      <c r="D387" s="26"/>
      <c r="H387" s="1"/>
      <c r="I387" s="1"/>
    </row>
    <row r="388" ht="15.75" customHeight="1">
      <c r="D388" s="26"/>
      <c r="H388" s="1"/>
      <c r="I388" s="1"/>
    </row>
    <row r="389" ht="15.75" customHeight="1">
      <c r="D389" s="26"/>
      <c r="H389" s="1"/>
      <c r="I389" s="1"/>
    </row>
    <row r="390" ht="15.75" customHeight="1">
      <c r="D390" s="26"/>
      <c r="H390" s="1"/>
      <c r="I390" s="1"/>
    </row>
    <row r="391" ht="15.75" customHeight="1">
      <c r="D391" s="26"/>
      <c r="H391" s="1"/>
      <c r="I391" s="1"/>
    </row>
    <row r="392" ht="15.75" customHeight="1">
      <c r="D392" s="26"/>
      <c r="H392" s="1"/>
      <c r="I392" s="1"/>
    </row>
    <row r="393" ht="15.75" customHeight="1">
      <c r="D393" s="26"/>
      <c r="H393" s="1"/>
      <c r="I393" s="1"/>
    </row>
    <row r="394" ht="15.75" customHeight="1">
      <c r="D394" s="26"/>
      <c r="H394" s="1"/>
      <c r="I394" s="1"/>
    </row>
    <row r="395" ht="15.75" customHeight="1">
      <c r="D395" s="26"/>
      <c r="H395" s="1"/>
      <c r="I395" s="1"/>
    </row>
    <row r="396" ht="15.75" customHeight="1">
      <c r="D396" s="26"/>
      <c r="H396" s="1"/>
      <c r="I396" s="1"/>
    </row>
    <row r="397" ht="15.75" customHeight="1">
      <c r="D397" s="26"/>
      <c r="H397" s="1"/>
      <c r="I397" s="1"/>
    </row>
    <row r="398" ht="15.75" customHeight="1">
      <c r="D398" s="26"/>
      <c r="H398" s="1"/>
      <c r="I398" s="1"/>
    </row>
    <row r="399" ht="15.75" customHeight="1">
      <c r="D399" s="26"/>
      <c r="H399" s="1"/>
      <c r="I399" s="1"/>
    </row>
    <row r="400" ht="15.75" customHeight="1">
      <c r="D400" s="26"/>
      <c r="H400" s="1"/>
      <c r="I400" s="1"/>
    </row>
    <row r="401" ht="15.75" customHeight="1">
      <c r="D401" s="26"/>
      <c r="H401" s="1"/>
      <c r="I401" s="1"/>
    </row>
    <row r="402" ht="15.75" customHeight="1">
      <c r="D402" s="26"/>
      <c r="H402" s="1"/>
      <c r="I402" s="1"/>
    </row>
    <row r="403" ht="15.75" customHeight="1">
      <c r="D403" s="26"/>
      <c r="H403" s="1"/>
      <c r="I403" s="1"/>
    </row>
    <row r="404" ht="15.75" customHeight="1">
      <c r="D404" s="26"/>
      <c r="H404" s="1"/>
      <c r="I404" s="1"/>
    </row>
    <row r="405" ht="15.75" customHeight="1">
      <c r="D405" s="26"/>
      <c r="H405" s="1"/>
      <c r="I405" s="1"/>
    </row>
    <row r="406" ht="15.75" customHeight="1">
      <c r="D406" s="26"/>
      <c r="H406" s="1"/>
      <c r="I406" s="1"/>
    </row>
    <row r="407" ht="15.75" customHeight="1">
      <c r="D407" s="26"/>
      <c r="H407" s="1"/>
      <c r="I407" s="1"/>
    </row>
    <row r="408" ht="15.75" customHeight="1">
      <c r="D408" s="26"/>
      <c r="H408" s="1"/>
      <c r="I408" s="1"/>
    </row>
    <row r="409" ht="15.75" customHeight="1">
      <c r="D409" s="26"/>
      <c r="H409" s="1"/>
      <c r="I409" s="1"/>
    </row>
    <row r="410" ht="15.75" customHeight="1">
      <c r="D410" s="26"/>
      <c r="H410" s="1"/>
      <c r="I410" s="1"/>
    </row>
    <row r="411" ht="15.75" customHeight="1">
      <c r="D411" s="26"/>
      <c r="H411" s="1"/>
      <c r="I411" s="1"/>
    </row>
    <row r="412" ht="15.75" customHeight="1">
      <c r="D412" s="26"/>
      <c r="H412" s="1"/>
      <c r="I412" s="1"/>
    </row>
    <row r="413" ht="15.75" customHeight="1">
      <c r="D413" s="26"/>
      <c r="H413" s="1"/>
      <c r="I413" s="1"/>
    </row>
    <row r="414" ht="15.75" customHeight="1">
      <c r="D414" s="26"/>
      <c r="H414" s="1"/>
      <c r="I414" s="1"/>
    </row>
    <row r="415" ht="15.75" customHeight="1">
      <c r="D415" s="26"/>
      <c r="H415" s="1"/>
      <c r="I415" s="1"/>
    </row>
    <row r="416" ht="15.75" customHeight="1">
      <c r="D416" s="26"/>
      <c r="H416" s="1"/>
      <c r="I416" s="1"/>
    </row>
    <row r="417" ht="15.75" customHeight="1">
      <c r="D417" s="26"/>
      <c r="H417" s="1"/>
      <c r="I417" s="1"/>
    </row>
    <row r="418" ht="15.75" customHeight="1">
      <c r="D418" s="26"/>
      <c r="H418" s="1"/>
      <c r="I418" s="1"/>
    </row>
    <row r="419" ht="15.75" customHeight="1">
      <c r="D419" s="26"/>
      <c r="H419" s="1"/>
      <c r="I419" s="1"/>
    </row>
    <row r="420" ht="15.75" customHeight="1">
      <c r="D420" s="26"/>
      <c r="H420" s="1"/>
      <c r="I420" s="1"/>
    </row>
    <row r="421" ht="15.75" customHeight="1">
      <c r="D421" s="26"/>
      <c r="H421" s="1"/>
      <c r="I421" s="1"/>
    </row>
    <row r="422" ht="15.75" customHeight="1">
      <c r="D422" s="26"/>
      <c r="H422" s="1"/>
      <c r="I422" s="1"/>
    </row>
    <row r="423" ht="15.75" customHeight="1">
      <c r="D423" s="26"/>
      <c r="H423" s="1"/>
      <c r="I423" s="1"/>
    </row>
    <row r="424" ht="15.75" customHeight="1">
      <c r="D424" s="26"/>
      <c r="H424" s="1"/>
      <c r="I424" s="1"/>
    </row>
    <row r="425" ht="15.75" customHeight="1">
      <c r="D425" s="26"/>
      <c r="H425" s="1"/>
      <c r="I425" s="1"/>
    </row>
    <row r="426" ht="15.75" customHeight="1">
      <c r="D426" s="26"/>
      <c r="H426" s="1"/>
      <c r="I426" s="1"/>
    </row>
    <row r="427" ht="15.75" customHeight="1">
      <c r="D427" s="26"/>
      <c r="H427" s="1"/>
      <c r="I427" s="1"/>
    </row>
    <row r="428" ht="15.75" customHeight="1">
      <c r="D428" s="26"/>
      <c r="H428" s="1"/>
      <c r="I428" s="1"/>
    </row>
    <row r="429" ht="15.75" customHeight="1">
      <c r="D429" s="26"/>
      <c r="H429" s="1"/>
      <c r="I429" s="1"/>
    </row>
    <row r="430" ht="15.75" customHeight="1">
      <c r="D430" s="26"/>
      <c r="H430" s="1"/>
      <c r="I430" s="1"/>
    </row>
    <row r="431" ht="15.75" customHeight="1">
      <c r="D431" s="26"/>
      <c r="H431" s="1"/>
      <c r="I431" s="1"/>
    </row>
    <row r="432" ht="15.75" customHeight="1">
      <c r="D432" s="26"/>
      <c r="H432" s="1"/>
      <c r="I432" s="1"/>
    </row>
    <row r="433" ht="15.75" customHeight="1">
      <c r="D433" s="26"/>
      <c r="H433" s="1"/>
      <c r="I433" s="1"/>
    </row>
    <row r="434" ht="15.75" customHeight="1">
      <c r="D434" s="26"/>
      <c r="H434" s="1"/>
      <c r="I434" s="1"/>
    </row>
    <row r="435" ht="15.75" customHeight="1">
      <c r="D435" s="26"/>
      <c r="H435" s="1"/>
      <c r="I435" s="1"/>
    </row>
    <row r="436" ht="15.75" customHeight="1">
      <c r="D436" s="26"/>
      <c r="H436" s="1"/>
      <c r="I436" s="1"/>
    </row>
    <row r="437" ht="15.75" customHeight="1">
      <c r="D437" s="26"/>
      <c r="H437" s="1"/>
      <c r="I437" s="1"/>
    </row>
    <row r="438" ht="15.75" customHeight="1">
      <c r="D438" s="26"/>
      <c r="H438" s="1"/>
      <c r="I438" s="1"/>
    </row>
    <row r="439" ht="15.75" customHeight="1">
      <c r="D439" s="26"/>
      <c r="H439" s="1"/>
      <c r="I439" s="1"/>
    </row>
    <row r="440" ht="15.75" customHeight="1">
      <c r="D440" s="26"/>
      <c r="H440" s="1"/>
      <c r="I440" s="1"/>
    </row>
    <row r="441" ht="15.75" customHeight="1">
      <c r="D441" s="26"/>
      <c r="H441" s="1"/>
      <c r="I441" s="1"/>
    </row>
    <row r="442" ht="15.75" customHeight="1">
      <c r="D442" s="26"/>
      <c r="H442" s="1"/>
      <c r="I442" s="1"/>
    </row>
    <row r="443" ht="15.75" customHeight="1">
      <c r="D443" s="26"/>
      <c r="H443" s="1"/>
      <c r="I443" s="1"/>
    </row>
    <row r="444" ht="15.75" customHeight="1">
      <c r="D444" s="26"/>
      <c r="H444" s="1"/>
      <c r="I444" s="1"/>
    </row>
    <row r="445" ht="15.75" customHeight="1">
      <c r="D445" s="26"/>
      <c r="H445" s="1"/>
      <c r="I445" s="1"/>
    </row>
    <row r="446" ht="15.75" customHeight="1">
      <c r="D446" s="26"/>
      <c r="H446" s="1"/>
      <c r="I446" s="1"/>
    </row>
    <row r="447" ht="15.75" customHeight="1">
      <c r="D447" s="26"/>
      <c r="H447" s="1"/>
      <c r="I447" s="1"/>
    </row>
    <row r="448" ht="15.75" customHeight="1">
      <c r="D448" s="26"/>
      <c r="H448" s="1"/>
      <c r="I448" s="1"/>
    </row>
    <row r="449" ht="15.75" customHeight="1">
      <c r="D449" s="26"/>
      <c r="H449" s="1"/>
      <c r="I449" s="1"/>
    </row>
    <row r="450" ht="15.75" customHeight="1">
      <c r="D450" s="26"/>
      <c r="H450" s="1"/>
      <c r="I450" s="1"/>
    </row>
    <row r="451" ht="15.75" customHeight="1">
      <c r="D451" s="26"/>
      <c r="H451" s="1"/>
      <c r="I451" s="1"/>
    </row>
    <row r="452" ht="15.75" customHeight="1">
      <c r="D452" s="26"/>
      <c r="H452" s="1"/>
      <c r="I452" s="1"/>
    </row>
    <row r="453" ht="15.75" customHeight="1">
      <c r="D453" s="26"/>
      <c r="H453" s="1"/>
      <c r="I453" s="1"/>
    </row>
    <row r="454" ht="15.75" customHeight="1">
      <c r="D454" s="26"/>
      <c r="H454" s="1"/>
      <c r="I454" s="1"/>
    </row>
    <row r="455" ht="15.75" customHeight="1">
      <c r="D455" s="26"/>
      <c r="H455" s="1"/>
      <c r="I455" s="1"/>
    </row>
    <row r="456" ht="15.75" customHeight="1">
      <c r="D456" s="26"/>
      <c r="H456" s="1"/>
      <c r="I456" s="1"/>
    </row>
    <row r="457" ht="15.75" customHeight="1">
      <c r="D457" s="26"/>
      <c r="H457" s="1"/>
      <c r="I457" s="1"/>
    </row>
    <row r="458" ht="15.75" customHeight="1">
      <c r="D458" s="26"/>
      <c r="H458" s="1"/>
      <c r="I458" s="1"/>
    </row>
    <row r="459" ht="15.75" customHeight="1">
      <c r="D459" s="26"/>
      <c r="H459" s="1"/>
      <c r="I459" s="1"/>
    </row>
    <row r="460" ht="15.75" customHeight="1">
      <c r="D460" s="26"/>
      <c r="H460" s="1"/>
      <c r="I460" s="1"/>
    </row>
    <row r="461" ht="15.75" customHeight="1">
      <c r="D461" s="26"/>
      <c r="H461" s="1"/>
      <c r="I461" s="1"/>
    </row>
    <row r="462" ht="15.75" customHeight="1">
      <c r="D462" s="26"/>
      <c r="H462" s="1"/>
      <c r="I462" s="1"/>
    </row>
    <row r="463" ht="15.75" customHeight="1">
      <c r="D463" s="26"/>
      <c r="H463" s="1"/>
      <c r="I463" s="1"/>
    </row>
    <row r="464" ht="15.75" customHeight="1">
      <c r="D464" s="26"/>
      <c r="H464" s="1"/>
      <c r="I464" s="1"/>
    </row>
    <row r="465" ht="15.75" customHeight="1">
      <c r="D465" s="26"/>
      <c r="H465" s="1"/>
      <c r="I465" s="1"/>
    </row>
    <row r="466" ht="15.75" customHeight="1">
      <c r="D466" s="26"/>
      <c r="H466" s="1"/>
      <c r="I466" s="1"/>
    </row>
    <row r="467" ht="15.75" customHeight="1">
      <c r="D467" s="26"/>
      <c r="H467" s="1"/>
      <c r="I467" s="1"/>
    </row>
    <row r="468" ht="15.75" customHeight="1">
      <c r="D468" s="26"/>
      <c r="H468" s="1"/>
      <c r="I468" s="1"/>
    </row>
    <row r="469" ht="15.75" customHeight="1">
      <c r="D469" s="26"/>
      <c r="H469" s="1"/>
      <c r="I469" s="1"/>
    </row>
    <row r="470" ht="15.75" customHeight="1">
      <c r="D470" s="26"/>
      <c r="H470" s="1"/>
      <c r="I470" s="1"/>
    </row>
    <row r="471" ht="15.75" customHeight="1">
      <c r="D471" s="26"/>
      <c r="H471" s="1"/>
      <c r="I471" s="1"/>
    </row>
    <row r="472" ht="15.75" customHeight="1">
      <c r="D472" s="26"/>
      <c r="H472" s="1"/>
      <c r="I472" s="1"/>
    </row>
    <row r="473" ht="15.75" customHeight="1">
      <c r="D473" s="26"/>
      <c r="H473" s="1"/>
      <c r="I473" s="1"/>
    </row>
    <row r="474" ht="15.75" customHeight="1">
      <c r="D474" s="26"/>
      <c r="H474" s="1"/>
      <c r="I474" s="1"/>
    </row>
    <row r="475" ht="15.75" customHeight="1">
      <c r="D475" s="26"/>
      <c r="H475" s="1"/>
      <c r="I475" s="1"/>
    </row>
    <row r="476" ht="15.75" customHeight="1">
      <c r="D476" s="26"/>
      <c r="H476" s="1"/>
      <c r="I476" s="1"/>
    </row>
    <row r="477" ht="15.75" customHeight="1">
      <c r="D477" s="26"/>
      <c r="H477" s="1"/>
      <c r="I477" s="1"/>
    </row>
    <row r="478" ht="15.75" customHeight="1">
      <c r="D478" s="26"/>
      <c r="H478" s="1"/>
      <c r="I478" s="1"/>
    </row>
    <row r="479" ht="15.75" customHeight="1">
      <c r="D479" s="26"/>
      <c r="H479" s="1"/>
      <c r="I479" s="1"/>
    </row>
    <row r="480" ht="15.75" customHeight="1">
      <c r="D480" s="26"/>
      <c r="H480" s="1"/>
      <c r="I480" s="1"/>
    </row>
    <row r="481" ht="15.75" customHeight="1">
      <c r="D481" s="26"/>
      <c r="H481" s="1"/>
      <c r="I481" s="1"/>
    </row>
    <row r="482" ht="15.75" customHeight="1">
      <c r="D482" s="26"/>
      <c r="H482" s="1"/>
      <c r="I482" s="1"/>
    </row>
    <row r="483" ht="15.75" customHeight="1">
      <c r="D483" s="26"/>
      <c r="H483" s="1"/>
      <c r="I483" s="1"/>
    </row>
    <row r="484" ht="15.75" customHeight="1">
      <c r="D484" s="26"/>
      <c r="H484" s="1"/>
      <c r="I484" s="1"/>
    </row>
    <row r="485" ht="15.75" customHeight="1">
      <c r="D485" s="26"/>
      <c r="H485" s="1"/>
      <c r="I485" s="1"/>
    </row>
    <row r="486" ht="15.75" customHeight="1">
      <c r="D486" s="26"/>
      <c r="H486" s="1"/>
      <c r="I486" s="1"/>
    </row>
    <row r="487" ht="15.75" customHeight="1">
      <c r="D487" s="26"/>
      <c r="H487" s="1"/>
      <c r="I487" s="1"/>
    </row>
    <row r="488" ht="15.75" customHeight="1">
      <c r="D488" s="26"/>
      <c r="H488" s="1"/>
      <c r="I488" s="1"/>
    </row>
    <row r="489" ht="15.75" customHeight="1">
      <c r="D489" s="26"/>
      <c r="H489" s="1"/>
      <c r="I489" s="1"/>
    </row>
    <row r="490" ht="15.75" customHeight="1">
      <c r="D490" s="26"/>
      <c r="H490" s="1"/>
      <c r="I490" s="1"/>
    </row>
    <row r="491" ht="15.75" customHeight="1">
      <c r="D491" s="26"/>
      <c r="H491" s="1"/>
      <c r="I491" s="1"/>
    </row>
    <row r="492" ht="15.75" customHeight="1">
      <c r="D492" s="26"/>
      <c r="H492" s="1"/>
      <c r="I492" s="1"/>
    </row>
    <row r="493" ht="15.75" customHeight="1">
      <c r="D493" s="26"/>
      <c r="H493" s="1"/>
      <c r="I493" s="1"/>
    </row>
    <row r="494" ht="15.75" customHeight="1">
      <c r="D494" s="26"/>
      <c r="H494" s="1"/>
      <c r="I494" s="1"/>
    </row>
    <row r="495" ht="15.75" customHeight="1">
      <c r="D495" s="26"/>
      <c r="H495" s="1"/>
      <c r="I495" s="1"/>
    </row>
    <row r="496" ht="15.75" customHeight="1">
      <c r="D496" s="26"/>
      <c r="H496" s="1"/>
      <c r="I496" s="1"/>
    </row>
    <row r="497" ht="15.75" customHeight="1">
      <c r="D497" s="26"/>
      <c r="H497" s="1"/>
      <c r="I497" s="1"/>
    </row>
    <row r="498" ht="15.75" customHeight="1">
      <c r="D498" s="26"/>
      <c r="H498" s="1"/>
      <c r="I498" s="1"/>
    </row>
    <row r="499" ht="15.75" customHeight="1">
      <c r="D499" s="26"/>
      <c r="H499" s="1"/>
      <c r="I499" s="1"/>
    </row>
    <row r="500" ht="15.75" customHeight="1">
      <c r="D500" s="26"/>
      <c r="H500" s="1"/>
      <c r="I500" s="1"/>
    </row>
    <row r="501" ht="15.75" customHeight="1">
      <c r="D501" s="26"/>
      <c r="H501" s="1"/>
      <c r="I501" s="1"/>
    </row>
    <row r="502" ht="15.75" customHeight="1">
      <c r="D502" s="26"/>
      <c r="H502" s="1"/>
      <c r="I502" s="1"/>
    </row>
    <row r="503" ht="15.75" customHeight="1">
      <c r="D503" s="26"/>
      <c r="H503" s="1"/>
      <c r="I503" s="1"/>
    </row>
    <row r="504" ht="15.75" customHeight="1">
      <c r="D504" s="26"/>
      <c r="H504" s="1"/>
      <c r="I504" s="1"/>
    </row>
    <row r="505" ht="15.75" customHeight="1">
      <c r="D505" s="26"/>
      <c r="H505" s="1"/>
      <c r="I505" s="1"/>
    </row>
    <row r="506" ht="15.75" customHeight="1">
      <c r="D506" s="26"/>
      <c r="H506" s="1"/>
      <c r="I506" s="1"/>
    </row>
    <row r="507" ht="15.75" customHeight="1">
      <c r="D507" s="26"/>
      <c r="H507" s="1"/>
      <c r="I507" s="1"/>
    </row>
    <row r="508" ht="15.75" customHeight="1">
      <c r="D508" s="26"/>
      <c r="H508" s="1"/>
      <c r="I508" s="1"/>
    </row>
    <row r="509" ht="15.75" customHeight="1">
      <c r="D509" s="26"/>
      <c r="H509" s="1"/>
      <c r="I509" s="1"/>
    </row>
    <row r="510" ht="15.75" customHeight="1">
      <c r="D510" s="26"/>
      <c r="H510" s="1"/>
      <c r="I510" s="1"/>
    </row>
    <row r="511" ht="15.75" customHeight="1">
      <c r="D511" s="26"/>
      <c r="H511" s="1"/>
      <c r="I511" s="1"/>
    </row>
    <row r="512" ht="15.75" customHeight="1">
      <c r="D512" s="26"/>
      <c r="H512" s="1"/>
      <c r="I512" s="1"/>
    </row>
    <row r="513" ht="15.75" customHeight="1">
      <c r="D513" s="26"/>
      <c r="H513" s="1"/>
      <c r="I513" s="1"/>
    </row>
    <row r="514" ht="15.75" customHeight="1">
      <c r="D514" s="26"/>
      <c r="H514" s="1"/>
      <c r="I514" s="1"/>
    </row>
    <row r="515" ht="15.75" customHeight="1">
      <c r="D515" s="26"/>
      <c r="H515" s="1"/>
      <c r="I515" s="1"/>
    </row>
    <row r="516" ht="15.75" customHeight="1">
      <c r="D516" s="26"/>
      <c r="H516" s="1"/>
      <c r="I516" s="1"/>
    </row>
    <row r="517" ht="15.75" customHeight="1">
      <c r="D517" s="26"/>
      <c r="H517" s="1"/>
      <c r="I517" s="1"/>
    </row>
    <row r="518" ht="15.75" customHeight="1">
      <c r="D518" s="26"/>
      <c r="H518" s="1"/>
      <c r="I518" s="1"/>
    </row>
    <row r="519" ht="15.75" customHeight="1">
      <c r="D519" s="26"/>
      <c r="H519" s="1"/>
      <c r="I519" s="1"/>
    </row>
    <row r="520" ht="15.75" customHeight="1">
      <c r="D520" s="26"/>
      <c r="H520" s="1"/>
      <c r="I520" s="1"/>
    </row>
    <row r="521" ht="15.75" customHeight="1">
      <c r="D521" s="26"/>
      <c r="H521" s="1"/>
      <c r="I521" s="1"/>
    </row>
    <row r="522" ht="15.75" customHeight="1">
      <c r="D522" s="26"/>
      <c r="H522" s="1"/>
      <c r="I522" s="1"/>
    </row>
    <row r="523" ht="15.75" customHeight="1">
      <c r="D523" s="26"/>
      <c r="H523" s="1"/>
      <c r="I523" s="1"/>
    </row>
    <row r="524" ht="15.75" customHeight="1">
      <c r="D524" s="26"/>
      <c r="H524" s="1"/>
      <c r="I524" s="1"/>
    </row>
    <row r="525" ht="15.75" customHeight="1">
      <c r="D525" s="26"/>
      <c r="H525" s="1"/>
      <c r="I525" s="1"/>
    </row>
    <row r="526" ht="15.75" customHeight="1">
      <c r="D526" s="26"/>
      <c r="H526" s="1"/>
      <c r="I526" s="1"/>
    </row>
    <row r="527" ht="15.75" customHeight="1">
      <c r="D527" s="26"/>
      <c r="H527" s="1"/>
      <c r="I527" s="1"/>
    </row>
    <row r="528" ht="15.75" customHeight="1">
      <c r="D528" s="26"/>
      <c r="H528" s="1"/>
      <c r="I528" s="1"/>
    </row>
    <row r="529" ht="15.75" customHeight="1">
      <c r="D529" s="26"/>
      <c r="H529" s="1"/>
      <c r="I529" s="1"/>
    </row>
    <row r="530" ht="15.75" customHeight="1">
      <c r="D530" s="26"/>
      <c r="H530" s="1"/>
      <c r="I530" s="1"/>
    </row>
    <row r="531" ht="15.75" customHeight="1">
      <c r="D531" s="26"/>
      <c r="H531" s="1"/>
      <c r="I531" s="1"/>
    </row>
    <row r="532" ht="15.75" customHeight="1">
      <c r="D532" s="26"/>
      <c r="H532" s="1"/>
      <c r="I532" s="1"/>
    </row>
    <row r="533" ht="15.75" customHeight="1">
      <c r="D533" s="26"/>
      <c r="H533" s="1"/>
      <c r="I533" s="1"/>
    </row>
    <row r="534" ht="15.75" customHeight="1">
      <c r="D534" s="26"/>
      <c r="H534" s="1"/>
      <c r="I534" s="1"/>
    </row>
    <row r="535" ht="15.75" customHeight="1">
      <c r="D535" s="26"/>
      <c r="H535" s="1"/>
      <c r="I535" s="1"/>
    </row>
    <row r="536" ht="15.75" customHeight="1">
      <c r="D536" s="26"/>
      <c r="H536" s="1"/>
      <c r="I536" s="1"/>
    </row>
    <row r="537" ht="15.75" customHeight="1">
      <c r="D537" s="26"/>
      <c r="H537" s="1"/>
      <c r="I537" s="1"/>
    </row>
    <row r="538" ht="15.75" customHeight="1">
      <c r="D538" s="26"/>
      <c r="H538" s="1"/>
      <c r="I538" s="1"/>
    </row>
    <row r="539" ht="15.75" customHeight="1">
      <c r="D539" s="26"/>
      <c r="H539" s="1"/>
      <c r="I539" s="1"/>
    </row>
    <row r="540" ht="15.75" customHeight="1">
      <c r="D540" s="26"/>
      <c r="H540" s="1"/>
      <c r="I540" s="1"/>
    </row>
    <row r="541" ht="15.75" customHeight="1">
      <c r="D541" s="26"/>
      <c r="H541" s="1"/>
      <c r="I541" s="1"/>
    </row>
    <row r="542" ht="15.75" customHeight="1">
      <c r="D542" s="26"/>
      <c r="H542" s="1"/>
      <c r="I542" s="1"/>
    </row>
    <row r="543" ht="15.75" customHeight="1">
      <c r="D543" s="26"/>
      <c r="H543" s="1"/>
      <c r="I543" s="1"/>
    </row>
    <row r="544" ht="15.75" customHeight="1">
      <c r="D544" s="26"/>
      <c r="H544" s="1"/>
      <c r="I544" s="1"/>
    </row>
    <row r="545" ht="15.75" customHeight="1">
      <c r="D545" s="26"/>
      <c r="H545" s="1"/>
      <c r="I545" s="1"/>
    </row>
    <row r="546" ht="15.75" customHeight="1">
      <c r="D546" s="26"/>
      <c r="H546" s="1"/>
      <c r="I546" s="1"/>
    </row>
    <row r="547" ht="15.75" customHeight="1">
      <c r="D547" s="26"/>
      <c r="H547" s="1"/>
      <c r="I547" s="1"/>
    </row>
    <row r="548" ht="15.75" customHeight="1">
      <c r="D548" s="26"/>
      <c r="H548" s="1"/>
      <c r="I548" s="1"/>
    </row>
    <row r="549" ht="15.75" customHeight="1">
      <c r="D549" s="26"/>
      <c r="H549" s="1"/>
      <c r="I549" s="1"/>
    </row>
    <row r="550" ht="15.75" customHeight="1">
      <c r="D550" s="26"/>
      <c r="H550" s="1"/>
      <c r="I550" s="1"/>
    </row>
    <row r="551" ht="15.75" customHeight="1">
      <c r="D551" s="26"/>
      <c r="H551" s="1"/>
      <c r="I551" s="1"/>
    </row>
    <row r="552" ht="15.75" customHeight="1">
      <c r="D552" s="26"/>
      <c r="H552" s="1"/>
      <c r="I552" s="1"/>
    </row>
    <row r="553" ht="15.75" customHeight="1">
      <c r="D553" s="26"/>
      <c r="H553" s="1"/>
      <c r="I553" s="1"/>
    </row>
    <row r="554" ht="15.75" customHeight="1">
      <c r="D554" s="26"/>
      <c r="H554" s="1"/>
      <c r="I554" s="1"/>
    </row>
    <row r="555" ht="15.75" customHeight="1">
      <c r="D555" s="26"/>
      <c r="H555" s="1"/>
      <c r="I555" s="1"/>
    </row>
    <row r="556" ht="15.75" customHeight="1">
      <c r="D556" s="26"/>
      <c r="H556" s="1"/>
      <c r="I556" s="1"/>
    </row>
    <row r="557" ht="15.75" customHeight="1">
      <c r="D557" s="26"/>
      <c r="H557" s="1"/>
      <c r="I557" s="1"/>
    </row>
    <row r="558" ht="15.75" customHeight="1">
      <c r="D558" s="26"/>
      <c r="H558" s="1"/>
      <c r="I558" s="1"/>
    </row>
    <row r="559" ht="15.75" customHeight="1">
      <c r="D559" s="26"/>
      <c r="H559" s="1"/>
      <c r="I559" s="1"/>
    </row>
    <row r="560" ht="15.75" customHeight="1">
      <c r="D560" s="26"/>
      <c r="H560" s="1"/>
      <c r="I560" s="1"/>
    </row>
    <row r="561" ht="15.75" customHeight="1">
      <c r="D561" s="26"/>
      <c r="H561" s="1"/>
      <c r="I561" s="1"/>
    </row>
    <row r="562" ht="15.75" customHeight="1">
      <c r="D562" s="26"/>
      <c r="H562" s="1"/>
      <c r="I562" s="1"/>
    </row>
    <row r="563" ht="15.75" customHeight="1">
      <c r="D563" s="26"/>
      <c r="H563" s="1"/>
      <c r="I563" s="1"/>
    </row>
    <row r="564" ht="15.75" customHeight="1">
      <c r="D564" s="26"/>
      <c r="H564" s="1"/>
      <c r="I564" s="1"/>
    </row>
    <row r="565" ht="15.75" customHeight="1">
      <c r="D565" s="26"/>
      <c r="H565" s="1"/>
      <c r="I565" s="1"/>
    </row>
    <row r="566" ht="15.75" customHeight="1">
      <c r="D566" s="26"/>
      <c r="H566" s="1"/>
      <c r="I566" s="1"/>
    </row>
    <row r="567" ht="15.75" customHeight="1">
      <c r="D567" s="26"/>
      <c r="H567" s="1"/>
      <c r="I567" s="1"/>
    </row>
    <row r="568" ht="15.75" customHeight="1">
      <c r="D568" s="26"/>
      <c r="H568" s="1"/>
      <c r="I568" s="1"/>
    </row>
    <row r="569" ht="15.75" customHeight="1">
      <c r="D569" s="26"/>
      <c r="H569" s="1"/>
      <c r="I569" s="1"/>
    </row>
    <row r="570" ht="15.75" customHeight="1">
      <c r="D570" s="26"/>
      <c r="H570" s="1"/>
      <c r="I570" s="1"/>
    </row>
    <row r="571" ht="15.75" customHeight="1">
      <c r="D571" s="26"/>
      <c r="H571" s="1"/>
      <c r="I571" s="1"/>
    </row>
    <row r="572" ht="15.75" customHeight="1">
      <c r="D572" s="26"/>
      <c r="H572" s="1"/>
      <c r="I572" s="1"/>
    </row>
    <row r="573" ht="15.75" customHeight="1">
      <c r="D573" s="26"/>
      <c r="H573" s="1"/>
      <c r="I573" s="1"/>
    </row>
    <row r="574" ht="15.75" customHeight="1">
      <c r="D574" s="26"/>
      <c r="H574" s="1"/>
      <c r="I574" s="1"/>
    </row>
    <row r="575" ht="15.75" customHeight="1">
      <c r="D575" s="26"/>
      <c r="H575" s="1"/>
      <c r="I575" s="1"/>
    </row>
    <row r="576" ht="15.75" customHeight="1">
      <c r="D576" s="26"/>
      <c r="H576" s="1"/>
      <c r="I576" s="1"/>
    </row>
    <row r="577" ht="15.75" customHeight="1">
      <c r="D577" s="26"/>
      <c r="H577" s="1"/>
      <c r="I577" s="1"/>
    </row>
    <row r="578" ht="15.75" customHeight="1">
      <c r="D578" s="26"/>
      <c r="H578" s="1"/>
      <c r="I578" s="1"/>
    </row>
    <row r="579" ht="15.75" customHeight="1">
      <c r="D579" s="26"/>
      <c r="H579" s="1"/>
      <c r="I579" s="1"/>
    </row>
    <row r="580" ht="15.75" customHeight="1">
      <c r="D580" s="26"/>
      <c r="H580" s="1"/>
      <c r="I580" s="1"/>
    </row>
    <row r="581" ht="15.75" customHeight="1">
      <c r="D581" s="26"/>
      <c r="H581" s="1"/>
      <c r="I581" s="1"/>
    </row>
    <row r="582" ht="15.75" customHeight="1">
      <c r="D582" s="26"/>
      <c r="H582" s="1"/>
      <c r="I582" s="1"/>
    </row>
    <row r="583" ht="15.75" customHeight="1">
      <c r="D583" s="26"/>
      <c r="H583" s="1"/>
      <c r="I583" s="1"/>
    </row>
    <row r="584" ht="15.75" customHeight="1">
      <c r="D584" s="26"/>
      <c r="H584" s="1"/>
      <c r="I584" s="1"/>
    </row>
    <row r="585" ht="15.75" customHeight="1">
      <c r="D585" s="26"/>
      <c r="H585" s="1"/>
      <c r="I585" s="1"/>
    </row>
    <row r="586" ht="15.75" customHeight="1">
      <c r="D586" s="26"/>
      <c r="H586" s="1"/>
      <c r="I586" s="1"/>
    </row>
    <row r="587" ht="15.75" customHeight="1">
      <c r="D587" s="26"/>
      <c r="H587" s="1"/>
      <c r="I587" s="1"/>
    </row>
    <row r="588" ht="15.75" customHeight="1">
      <c r="D588" s="26"/>
      <c r="H588" s="1"/>
      <c r="I588" s="1"/>
    </row>
    <row r="589" ht="15.75" customHeight="1">
      <c r="D589" s="26"/>
      <c r="H589" s="1"/>
      <c r="I589" s="1"/>
    </row>
    <row r="590" ht="15.75" customHeight="1">
      <c r="D590" s="26"/>
      <c r="H590" s="1"/>
      <c r="I590" s="1"/>
    </row>
    <row r="591" ht="15.75" customHeight="1">
      <c r="D591" s="26"/>
      <c r="H591" s="1"/>
      <c r="I591" s="1"/>
    </row>
    <row r="592" ht="15.75" customHeight="1">
      <c r="D592" s="26"/>
      <c r="H592" s="1"/>
      <c r="I592" s="1"/>
    </row>
    <row r="593" ht="15.75" customHeight="1">
      <c r="D593" s="26"/>
      <c r="H593" s="1"/>
      <c r="I593" s="1"/>
    </row>
    <row r="594" ht="15.75" customHeight="1">
      <c r="D594" s="26"/>
      <c r="H594" s="1"/>
      <c r="I594" s="1"/>
    </row>
    <row r="595" ht="15.75" customHeight="1">
      <c r="D595" s="26"/>
      <c r="H595" s="1"/>
      <c r="I595" s="1"/>
    </row>
    <row r="596" ht="15.75" customHeight="1">
      <c r="D596" s="26"/>
      <c r="H596" s="1"/>
      <c r="I596" s="1"/>
    </row>
    <row r="597" ht="15.75" customHeight="1">
      <c r="D597" s="26"/>
      <c r="H597" s="1"/>
      <c r="I597" s="1"/>
    </row>
    <row r="598" ht="15.75" customHeight="1">
      <c r="D598" s="26"/>
      <c r="H598" s="1"/>
      <c r="I598" s="1"/>
    </row>
    <row r="599" ht="15.75" customHeight="1">
      <c r="D599" s="26"/>
      <c r="H599" s="1"/>
      <c r="I599" s="1"/>
    </row>
    <row r="600" ht="15.75" customHeight="1">
      <c r="D600" s="26"/>
      <c r="H600" s="1"/>
      <c r="I600" s="1"/>
    </row>
    <row r="601" ht="15.75" customHeight="1">
      <c r="D601" s="26"/>
      <c r="H601" s="1"/>
      <c r="I601" s="1"/>
    </row>
    <row r="602" ht="15.75" customHeight="1">
      <c r="D602" s="26"/>
      <c r="H602" s="1"/>
      <c r="I602" s="1"/>
    </row>
    <row r="603" ht="15.75" customHeight="1">
      <c r="D603" s="26"/>
      <c r="H603" s="1"/>
      <c r="I603" s="1"/>
    </row>
    <row r="604" ht="15.75" customHeight="1">
      <c r="D604" s="26"/>
      <c r="H604" s="1"/>
      <c r="I604" s="1"/>
    </row>
    <row r="605" ht="15.75" customHeight="1">
      <c r="D605" s="26"/>
      <c r="H605" s="1"/>
      <c r="I605" s="1"/>
    </row>
    <row r="606" ht="15.75" customHeight="1">
      <c r="D606" s="26"/>
      <c r="H606" s="1"/>
      <c r="I606" s="1"/>
    </row>
    <row r="607" ht="15.75" customHeight="1">
      <c r="D607" s="26"/>
      <c r="H607" s="1"/>
      <c r="I607" s="1"/>
    </row>
    <row r="608" ht="15.75" customHeight="1">
      <c r="D608" s="26"/>
      <c r="H608" s="1"/>
      <c r="I608" s="1"/>
    </row>
    <row r="609" ht="15.75" customHeight="1">
      <c r="D609" s="26"/>
      <c r="H609" s="1"/>
      <c r="I609" s="1"/>
    </row>
    <row r="610" ht="15.75" customHeight="1">
      <c r="D610" s="26"/>
      <c r="H610" s="1"/>
      <c r="I610" s="1"/>
    </row>
    <row r="611" ht="15.75" customHeight="1">
      <c r="D611" s="26"/>
      <c r="H611" s="1"/>
      <c r="I611" s="1"/>
    </row>
    <row r="612" ht="15.75" customHeight="1">
      <c r="D612" s="26"/>
      <c r="H612" s="1"/>
      <c r="I612" s="1"/>
    </row>
    <row r="613" ht="15.75" customHeight="1">
      <c r="D613" s="26"/>
      <c r="H613" s="1"/>
      <c r="I613" s="1"/>
    </row>
    <row r="614" ht="15.75" customHeight="1">
      <c r="D614" s="26"/>
      <c r="H614" s="1"/>
      <c r="I614" s="1"/>
    </row>
    <row r="615" ht="15.75" customHeight="1">
      <c r="D615" s="26"/>
      <c r="H615" s="1"/>
      <c r="I615" s="1"/>
    </row>
    <row r="616" ht="15.75" customHeight="1">
      <c r="D616" s="26"/>
      <c r="H616" s="1"/>
      <c r="I616" s="1"/>
    </row>
    <row r="617" ht="15.75" customHeight="1">
      <c r="D617" s="26"/>
      <c r="H617" s="1"/>
      <c r="I617" s="1"/>
    </row>
    <row r="618" ht="15.75" customHeight="1">
      <c r="D618" s="26"/>
      <c r="H618" s="1"/>
      <c r="I618" s="1"/>
    </row>
    <row r="619" ht="15.75" customHeight="1">
      <c r="D619" s="26"/>
      <c r="H619" s="1"/>
      <c r="I619" s="1"/>
    </row>
    <row r="620" ht="15.75" customHeight="1">
      <c r="D620" s="26"/>
      <c r="H620" s="1"/>
      <c r="I620" s="1"/>
    </row>
    <row r="621" ht="15.75" customHeight="1">
      <c r="D621" s="26"/>
      <c r="H621" s="1"/>
      <c r="I621" s="1"/>
    </row>
    <row r="622" ht="15.75" customHeight="1">
      <c r="D622" s="26"/>
      <c r="H622" s="1"/>
      <c r="I622" s="1"/>
    </row>
    <row r="623" ht="15.75" customHeight="1">
      <c r="D623" s="26"/>
      <c r="H623" s="1"/>
      <c r="I623" s="1"/>
    </row>
    <row r="624" ht="15.75" customHeight="1">
      <c r="D624" s="26"/>
      <c r="H624" s="1"/>
      <c r="I624" s="1"/>
    </row>
    <row r="625" ht="15.75" customHeight="1">
      <c r="D625" s="26"/>
      <c r="H625" s="1"/>
      <c r="I625" s="1"/>
    </row>
    <row r="626" ht="15.75" customHeight="1">
      <c r="D626" s="26"/>
      <c r="H626" s="1"/>
      <c r="I626" s="1"/>
    </row>
    <row r="627" ht="15.75" customHeight="1">
      <c r="D627" s="26"/>
      <c r="H627" s="1"/>
      <c r="I627" s="1"/>
    </row>
    <row r="628" ht="15.75" customHeight="1">
      <c r="D628" s="26"/>
      <c r="H628" s="1"/>
      <c r="I628" s="1"/>
    </row>
    <row r="629" ht="15.75" customHeight="1">
      <c r="D629" s="26"/>
      <c r="H629" s="1"/>
      <c r="I629" s="1"/>
    </row>
    <row r="630" ht="15.75" customHeight="1">
      <c r="D630" s="26"/>
      <c r="H630" s="1"/>
      <c r="I630" s="1"/>
    </row>
    <row r="631" ht="15.75" customHeight="1">
      <c r="D631" s="26"/>
      <c r="H631" s="1"/>
      <c r="I631" s="1"/>
    </row>
    <row r="632" ht="15.75" customHeight="1">
      <c r="D632" s="26"/>
      <c r="H632" s="1"/>
      <c r="I632" s="1"/>
    </row>
    <row r="633" ht="15.75" customHeight="1">
      <c r="D633" s="26"/>
      <c r="H633" s="1"/>
      <c r="I633" s="1"/>
    </row>
    <row r="634" ht="15.75" customHeight="1">
      <c r="D634" s="26"/>
      <c r="H634" s="1"/>
      <c r="I634" s="1"/>
    </row>
    <row r="635" ht="15.75" customHeight="1">
      <c r="D635" s="26"/>
      <c r="H635" s="1"/>
      <c r="I635" s="1"/>
    </row>
    <row r="636" ht="15.75" customHeight="1">
      <c r="D636" s="26"/>
      <c r="H636" s="1"/>
      <c r="I636" s="1"/>
    </row>
    <row r="637" ht="15.75" customHeight="1">
      <c r="D637" s="26"/>
      <c r="H637" s="1"/>
      <c r="I637" s="1"/>
    </row>
    <row r="638" ht="15.75" customHeight="1">
      <c r="D638" s="26"/>
      <c r="H638" s="1"/>
      <c r="I638" s="1"/>
    </row>
    <row r="639" ht="15.75" customHeight="1">
      <c r="D639" s="26"/>
      <c r="H639" s="1"/>
      <c r="I639" s="1"/>
    </row>
    <row r="640" ht="15.75" customHeight="1">
      <c r="D640" s="26"/>
      <c r="H640" s="1"/>
      <c r="I640" s="1"/>
    </row>
    <row r="641" ht="15.75" customHeight="1">
      <c r="D641" s="26"/>
      <c r="H641" s="1"/>
      <c r="I641" s="1"/>
    </row>
    <row r="642" ht="15.75" customHeight="1">
      <c r="D642" s="26"/>
      <c r="H642" s="1"/>
      <c r="I642" s="1"/>
    </row>
    <row r="643" ht="15.75" customHeight="1">
      <c r="D643" s="26"/>
      <c r="H643" s="1"/>
      <c r="I643" s="1"/>
    </row>
    <row r="644" ht="15.75" customHeight="1">
      <c r="D644" s="26"/>
      <c r="H644" s="1"/>
      <c r="I644" s="1"/>
    </row>
    <row r="645" ht="15.75" customHeight="1">
      <c r="D645" s="26"/>
      <c r="H645" s="1"/>
      <c r="I645" s="1"/>
    </row>
    <row r="646" ht="15.75" customHeight="1">
      <c r="D646" s="26"/>
      <c r="H646" s="1"/>
      <c r="I646" s="1"/>
    </row>
    <row r="647" ht="15.75" customHeight="1">
      <c r="D647" s="26"/>
      <c r="H647" s="1"/>
      <c r="I647" s="1"/>
    </row>
    <row r="648" ht="15.75" customHeight="1">
      <c r="D648" s="26"/>
      <c r="H648" s="1"/>
      <c r="I648" s="1"/>
    </row>
    <row r="649" ht="15.75" customHeight="1">
      <c r="D649" s="26"/>
      <c r="H649" s="1"/>
      <c r="I649" s="1"/>
    </row>
    <row r="650" ht="15.75" customHeight="1">
      <c r="D650" s="26"/>
      <c r="H650" s="1"/>
      <c r="I650" s="1"/>
    </row>
    <row r="651" ht="15.75" customHeight="1">
      <c r="D651" s="26"/>
      <c r="H651" s="1"/>
      <c r="I651" s="1"/>
    </row>
    <row r="652" ht="15.75" customHeight="1">
      <c r="D652" s="26"/>
      <c r="H652" s="1"/>
      <c r="I652" s="1"/>
    </row>
    <row r="653" ht="15.75" customHeight="1">
      <c r="D653" s="26"/>
      <c r="H653" s="1"/>
      <c r="I653" s="1"/>
    </row>
    <row r="654" ht="15.75" customHeight="1">
      <c r="D654" s="26"/>
      <c r="H654" s="1"/>
      <c r="I654" s="1"/>
    </row>
    <row r="655" ht="15.75" customHeight="1">
      <c r="D655" s="26"/>
      <c r="H655" s="1"/>
      <c r="I655" s="1"/>
    </row>
    <row r="656" ht="15.75" customHeight="1">
      <c r="D656" s="26"/>
      <c r="H656" s="1"/>
      <c r="I656" s="1"/>
    </row>
    <row r="657" ht="15.75" customHeight="1">
      <c r="D657" s="26"/>
      <c r="H657" s="1"/>
      <c r="I657" s="1"/>
    </row>
    <row r="658" ht="15.75" customHeight="1">
      <c r="D658" s="26"/>
      <c r="H658" s="1"/>
      <c r="I658" s="1"/>
    </row>
    <row r="659" ht="15.75" customHeight="1">
      <c r="D659" s="26"/>
      <c r="H659" s="1"/>
      <c r="I659" s="1"/>
    </row>
    <row r="660" ht="15.75" customHeight="1">
      <c r="D660" s="26"/>
      <c r="H660" s="1"/>
      <c r="I660" s="1"/>
    </row>
    <row r="661" ht="15.75" customHeight="1">
      <c r="D661" s="26"/>
      <c r="H661" s="1"/>
      <c r="I661" s="1"/>
    </row>
    <row r="662" ht="15.75" customHeight="1">
      <c r="D662" s="26"/>
      <c r="H662" s="1"/>
      <c r="I662" s="1"/>
    </row>
    <row r="663" ht="15.75" customHeight="1">
      <c r="D663" s="26"/>
      <c r="H663" s="1"/>
      <c r="I663" s="1"/>
    </row>
    <row r="664" ht="15.75" customHeight="1">
      <c r="D664" s="26"/>
      <c r="H664" s="1"/>
      <c r="I664" s="1"/>
    </row>
    <row r="665" ht="15.75" customHeight="1">
      <c r="D665" s="26"/>
      <c r="H665" s="1"/>
      <c r="I665" s="1"/>
    </row>
    <row r="666" ht="15.75" customHeight="1">
      <c r="D666" s="26"/>
      <c r="H666" s="1"/>
      <c r="I666" s="1"/>
    </row>
    <row r="667" ht="15.75" customHeight="1">
      <c r="D667" s="26"/>
      <c r="H667" s="1"/>
      <c r="I667" s="1"/>
    </row>
    <row r="668" ht="15.75" customHeight="1">
      <c r="D668" s="26"/>
      <c r="H668" s="1"/>
      <c r="I668" s="1"/>
    </row>
    <row r="669" ht="15.75" customHeight="1">
      <c r="D669" s="26"/>
      <c r="H669" s="1"/>
      <c r="I669" s="1"/>
    </row>
    <row r="670" ht="15.75" customHeight="1">
      <c r="D670" s="26"/>
      <c r="H670" s="1"/>
      <c r="I670" s="1"/>
    </row>
    <row r="671" ht="15.75" customHeight="1">
      <c r="D671" s="26"/>
      <c r="H671" s="1"/>
      <c r="I671" s="1"/>
    </row>
    <row r="672" ht="15.75" customHeight="1">
      <c r="D672" s="26"/>
      <c r="H672" s="1"/>
      <c r="I672" s="1"/>
    </row>
    <row r="673" ht="15.75" customHeight="1">
      <c r="D673" s="26"/>
      <c r="H673" s="1"/>
      <c r="I673" s="1"/>
    </row>
    <row r="674" ht="15.75" customHeight="1">
      <c r="D674" s="26"/>
      <c r="H674" s="1"/>
      <c r="I674" s="1"/>
    </row>
    <row r="675" ht="15.75" customHeight="1">
      <c r="D675" s="26"/>
      <c r="H675" s="1"/>
      <c r="I675" s="1"/>
    </row>
    <row r="676" ht="15.75" customHeight="1">
      <c r="D676" s="26"/>
      <c r="H676" s="1"/>
      <c r="I676" s="1"/>
    </row>
    <row r="677" ht="15.75" customHeight="1">
      <c r="D677" s="26"/>
      <c r="H677" s="1"/>
      <c r="I677" s="1"/>
    </row>
    <row r="678" ht="15.75" customHeight="1">
      <c r="D678" s="26"/>
      <c r="H678" s="1"/>
      <c r="I678" s="1"/>
    </row>
    <row r="679" ht="15.75" customHeight="1">
      <c r="D679" s="26"/>
      <c r="H679" s="1"/>
      <c r="I679" s="1"/>
    </row>
    <row r="680" ht="15.75" customHeight="1">
      <c r="D680" s="26"/>
      <c r="H680" s="1"/>
      <c r="I680" s="1"/>
    </row>
    <row r="681" ht="15.75" customHeight="1">
      <c r="D681" s="26"/>
      <c r="H681" s="1"/>
      <c r="I681" s="1"/>
    </row>
    <row r="682" ht="15.75" customHeight="1">
      <c r="D682" s="26"/>
      <c r="H682" s="1"/>
      <c r="I682" s="1"/>
    </row>
    <row r="683" ht="15.75" customHeight="1">
      <c r="D683" s="26"/>
      <c r="H683" s="1"/>
      <c r="I683" s="1"/>
    </row>
    <row r="684" ht="15.75" customHeight="1">
      <c r="D684" s="26"/>
      <c r="H684" s="1"/>
      <c r="I684" s="1"/>
    </row>
    <row r="685" ht="15.75" customHeight="1">
      <c r="D685" s="26"/>
      <c r="H685" s="1"/>
      <c r="I685" s="1"/>
    </row>
    <row r="686" ht="15.75" customHeight="1">
      <c r="D686" s="26"/>
      <c r="H686" s="1"/>
      <c r="I686" s="1"/>
    </row>
    <row r="687" ht="15.75" customHeight="1">
      <c r="D687" s="26"/>
      <c r="H687" s="1"/>
      <c r="I687" s="1"/>
    </row>
    <row r="688" ht="15.75" customHeight="1">
      <c r="D688" s="26"/>
      <c r="H688" s="1"/>
      <c r="I688" s="1"/>
    </row>
    <row r="689" ht="15.75" customHeight="1">
      <c r="D689" s="26"/>
      <c r="H689" s="1"/>
      <c r="I689" s="1"/>
    </row>
    <row r="690" ht="15.75" customHeight="1">
      <c r="D690" s="26"/>
      <c r="H690" s="1"/>
      <c r="I690" s="1"/>
    </row>
    <row r="691" ht="15.75" customHeight="1">
      <c r="D691" s="26"/>
      <c r="H691" s="1"/>
      <c r="I691" s="1"/>
    </row>
    <row r="692" ht="15.75" customHeight="1">
      <c r="D692" s="26"/>
      <c r="H692" s="1"/>
      <c r="I692" s="1"/>
    </row>
    <row r="693" ht="15.75" customHeight="1">
      <c r="D693" s="26"/>
      <c r="H693" s="1"/>
      <c r="I693" s="1"/>
    </row>
    <row r="694" ht="15.75" customHeight="1">
      <c r="D694" s="26"/>
      <c r="H694" s="1"/>
      <c r="I694" s="1"/>
    </row>
    <row r="695" ht="15.75" customHeight="1">
      <c r="D695" s="26"/>
      <c r="H695" s="1"/>
      <c r="I695" s="1"/>
    </row>
    <row r="696" ht="15.75" customHeight="1">
      <c r="D696" s="26"/>
      <c r="H696" s="1"/>
      <c r="I696" s="1"/>
    </row>
    <row r="697" ht="15.75" customHeight="1">
      <c r="D697" s="26"/>
      <c r="H697" s="1"/>
      <c r="I697" s="1"/>
    </row>
    <row r="698" ht="15.75" customHeight="1">
      <c r="D698" s="26"/>
      <c r="H698" s="1"/>
      <c r="I698" s="1"/>
    </row>
    <row r="699" ht="15.75" customHeight="1">
      <c r="D699" s="26"/>
      <c r="H699" s="1"/>
      <c r="I699" s="1"/>
    </row>
    <row r="700" ht="15.75" customHeight="1">
      <c r="D700" s="26"/>
      <c r="H700" s="1"/>
      <c r="I700" s="1"/>
    </row>
    <row r="701" ht="15.75" customHeight="1">
      <c r="D701" s="26"/>
      <c r="H701" s="1"/>
      <c r="I701" s="1"/>
    </row>
    <row r="702" ht="15.75" customHeight="1">
      <c r="D702" s="26"/>
      <c r="H702" s="1"/>
      <c r="I702" s="1"/>
    </row>
    <row r="703" ht="15.75" customHeight="1">
      <c r="D703" s="26"/>
      <c r="H703" s="1"/>
      <c r="I703" s="1"/>
    </row>
    <row r="704" ht="15.75" customHeight="1">
      <c r="D704" s="26"/>
      <c r="H704" s="1"/>
      <c r="I704" s="1"/>
    </row>
    <row r="705" ht="15.75" customHeight="1">
      <c r="D705" s="26"/>
      <c r="H705" s="1"/>
      <c r="I705" s="1"/>
    </row>
    <row r="706" ht="15.75" customHeight="1">
      <c r="D706" s="26"/>
      <c r="H706" s="1"/>
      <c r="I706" s="1"/>
    </row>
    <row r="707" ht="15.75" customHeight="1">
      <c r="D707" s="26"/>
      <c r="H707" s="1"/>
      <c r="I707" s="1"/>
    </row>
    <row r="708" ht="15.75" customHeight="1">
      <c r="D708" s="26"/>
      <c r="H708" s="1"/>
      <c r="I708" s="1"/>
    </row>
    <row r="709" ht="15.75" customHeight="1">
      <c r="D709" s="26"/>
      <c r="H709" s="1"/>
      <c r="I709" s="1"/>
    </row>
    <row r="710" ht="15.75" customHeight="1">
      <c r="D710" s="26"/>
      <c r="H710" s="1"/>
      <c r="I710" s="1"/>
    </row>
    <row r="711" ht="15.75" customHeight="1">
      <c r="D711" s="26"/>
      <c r="H711" s="1"/>
      <c r="I711" s="1"/>
    </row>
    <row r="712" ht="15.75" customHeight="1">
      <c r="D712" s="26"/>
      <c r="H712" s="1"/>
      <c r="I712" s="1"/>
    </row>
    <row r="713" ht="15.75" customHeight="1">
      <c r="D713" s="26"/>
      <c r="H713" s="1"/>
      <c r="I713" s="1"/>
    </row>
    <row r="714" ht="15.75" customHeight="1">
      <c r="D714" s="26"/>
      <c r="H714" s="1"/>
      <c r="I714" s="1"/>
    </row>
    <row r="715" ht="15.75" customHeight="1">
      <c r="D715" s="26"/>
      <c r="H715" s="1"/>
      <c r="I715" s="1"/>
    </row>
    <row r="716" ht="15.75" customHeight="1">
      <c r="D716" s="26"/>
      <c r="H716" s="1"/>
      <c r="I716" s="1"/>
    </row>
    <row r="717" ht="15.75" customHeight="1">
      <c r="D717" s="26"/>
      <c r="H717" s="1"/>
      <c r="I717" s="1"/>
    </row>
    <row r="718" ht="15.75" customHeight="1">
      <c r="D718" s="26"/>
      <c r="H718" s="1"/>
      <c r="I718" s="1"/>
    </row>
    <row r="719" ht="15.75" customHeight="1">
      <c r="D719" s="26"/>
      <c r="H719" s="1"/>
      <c r="I719" s="1"/>
    </row>
    <row r="720" ht="15.75" customHeight="1">
      <c r="D720" s="26"/>
      <c r="H720" s="1"/>
      <c r="I720" s="1"/>
    </row>
    <row r="721" ht="15.75" customHeight="1">
      <c r="D721" s="26"/>
      <c r="H721" s="1"/>
      <c r="I721" s="1"/>
    </row>
    <row r="722" ht="15.75" customHeight="1">
      <c r="D722" s="26"/>
      <c r="H722" s="1"/>
      <c r="I722" s="1"/>
    </row>
    <row r="723" ht="15.75" customHeight="1">
      <c r="D723" s="26"/>
      <c r="H723" s="1"/>
      <c r="I723" s="1"/>
    </row>
    <row r="724" ht="15.75" customHeight="1">
      <c r="D724" s="26"/>
      <c r="H724" s="1"/>
      <c r="I724" s="1"/>
    </row>
    <row r="725" ht="15.75" customHeight="1">
      <c r="D725" s="26"/>
      <c r="H725" s="1"/>
      <c r="I725" s="1"/>
    </row>
    <row r="726" ht="15.75" customHeight="1">
      <c r="D726" s="26"/>
      <c r="H726" s="1"/>
      <c r="I726" s="1"/>
    </row>
    <row r="727" ht="15.75" customHeight="1">
      <c r="D727" s="26"/>
      <c r="H727" s="1"/>
      <c r="I727" s="1"/>
    </row>
    <row r="728" ht="15.75" customHeight="1">
      <c r="D728" s="26"/>
      <c r="H728" s="1"/>
      <c r="I728" s="1"/>
    </row>
    <row r="729" ht="15.75" customHeight="1">
      <c r="D729" s="26"/>
      <c r="H729" s="1"/>
      <c r="I729" s="1"/>
    </row>
    <row r="730" ht="15.75" customHeight="1">
      <c r="D730" s="26"/>
      <c r="H730" s="1"/>
      <c r="I730" s="1"/>
    </row>
    <row r="731" ht="15.75" customHeight="1">
      <c r="D731" s="26"/>
      <c r="H731" s="1"/>
      <c r="I731" s="1"/>
    </row>
    <row r="732" ht="15.75" customHeight="1">
      <c r="D732" s="26"/>
      <c r="H732" s="1"/>
      <c r="I732" s="1"/>
    </row>
    <row r="733" ht="15.75" customHeight="1">
      <c r="D733" s="26"/>
      <c r="H733" s="1"/>
      <c r="I733" s="1"/>
    </row>
    <row r="734" ht="15.75" customHeight="1">
      <c r="D734" s="26"/>
      <c r="H734" s="1"/>
      <c r="I734" s="1"/>
    </row>
    <row r="735" ht="15.75" customHeight="1">
      <c r="D735" s="26"/>
      <c r="H735" s="1"/>
      <c r="I735" s="1"/>
    </row>
    <row r="736" ht="15.75" customHeight="1">
      <c r="D736" s="26"/>
      <c r="H736" s="1"/>
      <c r="I736" s="1"/>
    </row>
    <row r="737" ht="15.75" customHeight="1">
      <c r="D737" s="26"/>
      <c r="H737" s="1"/>
      <c r="I737" s="1"/>
    </row>
    <row r="738" ht="15.75" customHeight="1">
      <c r="D738" s="26"/>
      <c r="H738" s="1"/>
      <c r="I738" s="1"/>
    </row>
    <row r="739" ht="15.75" customHeight="1">
      <c r="D739" s="26"/>
      <c r="H739" s="1"/>
      <c r="I739" s="1"/>
    </row>
    <row r="740" ht="15.75" customHeight="1">
      <c r="D740" s="26"/>
      <c r="H740" s="1"/>
      <c r="I740" s="1"/>
    </row>
    <row r="741" ht="15.75" customHeight="1">
      <c r="D741" s="26"/>
      <c r="H741" s="1"/>
      <c r="I741" s="1"/>
    </row>
    <row r="742" ht="15.75" customHeight="1">
      <c r="D742" s="26"/>
      <c r="H742" s="1"/>
      <c r="I742" s="1"/>
    </row>
    <row r="743" ht="15.75" customHeight="1">
      <c r="D743" s="26"/>
      <c r="H743" s="1"/>
      <c r="I743" s="1"/>
    </row>
    <row r="744" ht="15.75" customHeight="1">
      <c r="D744" s="26"/>
      <c r="H744" s="1"/>
      <c r="I744" s="1"/>
    </row>
    <row r="745" ht="15.75" customHeight="1">
      <c r="D745" s="26"/>
      <c r="H745" s="1"/>
      <c r="I745" s="1"/>
    </row>
    <row r="746" ht="15.75" customHeight="1">
      <c r="D746" s="26"/>
      <c r="H746" s="1"/>
      <c r="I746" s="1"/>
    </row>
    <row r="747" ht="15.75" customHeight="1">
      <c r="D747" s="26"/>
      <c r="H747" s="1"/>
      <c r="I747" s="1"/>
    </row>
    <row r="748" ht="15.75" customHeight="1">
      <c r="D748" s="26"/>
      <c r="H748" s="1"/>
      <c r="I748" s="1"/>
    </row>
    <row r="749" ht="15.75" customHeight="1">
      <c r="D749" s="26"/>
      <c r="H749" s="1"/>
      <c r="I749" s="1"/>
    </row>
    <row r="750" ht="15.75" customHeight="1">
      <c r="D750" s="26"/>
      <c r="H750" s="1"/>
      <c r="I750" s="1"/>
    </row>
    <row r="751" ht="15.75" customHeight="1">
      <c r="D751" s="26"/>
      <c r="H751" s="1"/>
      <c r="I751" s="1"/>
    </row>
    <row r="752" ht="15.75" customHeight="1">
      <c r="D752" s="26"/>
      <c r="H752" s="1"/>
      <c r="I752" s="1"/>
    </row>
    <row r="753" ht="15.75" customHeight="1">
      <c r="D753" s="26"/>
      <c r="H753" s="1"/>
      <c r="I753" s="1"/>
    </row>
    <row r="754" ht="15.75" customHeight="1">
      <c r="D754" s="26"/>
      <c r="H754" s="1"/>
      <c r="I754" s="1"/>
    </row>
    <row r="755" ht="15.75" customHeight="1">
      <c r="D755" s="26"/>
      <c r="H755" s="1"/>
      <c r="I755" s="1"/>
    </row>
    <row r="756" ht="15.75" customHeight="1">
      <c r="D756" s="26"/>
      <c r="H756" s="1"/>
      <c r="I756" s="1"/>
    </row>
    <row r="757" ht="15.75" customHeight="1">
      <c r="D757" s="26"/>
      <c r="H757" s="1"/>
      <c r="I757" s="1"/>
    </row>
    <row r="758" ht="15.75" customHeight="1">
      <c r="D758" s="26"/>
      <c r="H758" s="1"/>
      <c r="I758" s="1"/>
    </row>
    <row r="759" ht="15.75" customHeight="1">
      <c r="D759" s="26"/>
      <c r="H759" s="1"/>
      <c r="I759" s="1"/>
    </row>
    <row r="760" ht="15.75" customHeight="1">
      <c r="D760" s="26"/>
      <c r="H760" s="1"/>
      <c r="I760" s="1"/>
    </row>
    <row r="761" ht="15.75" customHeight="1">
      <c r="D761" s="26"/>
      <c r="H761" s="1"/>
      <c r="I761" s="1"/>
    </row>
    <row r="762" ht="15.75" customHeight="1">
      <c r="D762" s="26"/>
      <c r="H762" s="1"/>
      <c r="I762" s="1"/>
    </row>
    <row r="763" ht="15.75" customHeight="1">
      <c r="D763" s="26"/>
      <c r="H763" s="1"/>
      <c r="I763" s="1"/>
    </row>
    <row r="764" ht="15.75" customHeight="1">
      <c r="D764" s="26"/>
      <c r="H764" s="1"/>
      <c r="I764" s="1"/>
    </row>
    <row r="765" ht="15.75" customHeight="1">
      <c r="D765" s="26"/>
      <c r="H765" s="1"/>
      <c r="I765" s="1"/>
    </row>
    <row r="766" ht="15.75" customHeight="1">
      <c r="D766" s="26"/>
      <c r="H766" s="1"/>
      <c r="I766" s="1"/>
    </row>
    <row r="767" ht="15.75" customHeight="1">
      <c r="D767" s="26"/>
      <c r="H767" s="1"/>
      <c r="I767" s="1"/>
    </row>
    <row r="768" ht="15.75" customHeight="1">
      <c r="D768" s="26"/>
      <c r="H768" s="1"/>
      <c r="I768" s="1"/>
    </row>
    <row r="769" ht="15.75" customHeight="1">
      <c r="D769" s="26"/>
      <c r="H769" s="1"/>
      <c r="I769" s="1"/>
    </row>
    <row r="770" ht="15.75" customHeight="1">
      <c r="D770" s="26"/>
      <c r="H770" s="1"/>
      <c r="I770" s="1"/>
    </row>
    <row r="771" ht="15.75" customHeight="1">
      <c r="D771" s="26"/>
      <c r="H771" s="1"/>
      <c r="I771" s="1"/>
    </row>
    <row r="772" ht="15.75" customHeight="1">
      <c r="D772" s="26"/>
      <c r="H772" s="1"/>
      <c r="I772" s="1"/>
    </row>
    <row r="773" ht="15.75" customHeight="1">
      <c r="D773" s="26"/>
      <c r="H773" s="1"/>
      <c r="I773" s="1"/>
    </row>
    <row r="774" ht="15.75" customHeight="1">
      <c r="D774" s="26"/>
      <c r="H774" s="1"/>
      <c r="I774" s="1"/>
    </row>
    <row r="775" ht="15.75" customHeight="1">
      <c r="D775" s="26"/>
      <c r="H775" s="1"/>
      <c r="I775" s="1"/>
    </row>
    <row r="776" ht="15.75" customHeight="1">
      <c r="D776" s="26"/>
      <c r="H776" s="1"/>
      <c r="I776" s="1"/>
    </row>
    <row r="777" ht="15.75" customHeight="1">
      <c r="D777" s="26"/>
      <c r="H777" s="1"/>
      <c r="I777" s="1"/>
    </row>
    <row r="778" ht="15.75" customHeight="1">
      <c r="D778" s="26"/>
      <c r="H778" s="1"/>
      <c r="I778" s="1"/>
    </row>
    <row r="779" ht="15.75" customHeight="1">
      <c r="D779" s="26"/>
      <c r="H779" s="1"/>
      <c r="I779" s="1"/>
    </row>
    <row r="780" ht="15.75" customHeight="1">
      <c r="D780" s="26"/>
      <c r="H780" s="1"/>
      <c r="I780" s="1"/>
    </row>
    <row r="781" ht="15.75" customHeight="1">
      <c r="D781" s="26"/>
      <c r="H781" s="1"/>
      <c r="I781" s="1"/>
    </row>
    <row r="782" ht="15.75" customHeight="1">
      <c r="D782" s="26"/>
      <c r="H782" s="1"/>
      <c r="I782" s="1"/>
    </row>
    <row r="783" ht="15.75" customHeight="1">
      <c r="D783" s="26"/>
      <c r="H783" s="1"/>
      <c r="I783" s="1"/>
    </row>
    <row r="784" ht="15.75" customHeight="1">
      <c r="D784" s="26"/>
      <c r="H784" s="1"/>
      <c r="I784" s="1"/>
    </row>
    <row r="785" ht="15.75" customHeight="1">
      <c r="D785" s="26"/>
      <c r="H785" s="1"/>
      <c r="I785" s="1"/>
    </row>
    <row r="786" ht="15.75" customHeight="1">
      <c r="D786" s="26"/>
      <c r="H786" s="1"/>
      <c r="I786" s="1"/>
    </row>
    <row r="787" ht="15.75" customHeight="1">
      <c r="D787" s="26"/>
      <c r="H787" s="1"/>
      <c r="I787" s="1"/>
    </row>
    <row r="788" ht="15.75" customHeight="1">
      <c r="D788" s="26"/>
      <c r="H788" s="1"/>
      <c r="I788" s="1"/>
    </row>
    <row r="789" ht="15.75" customHeight="1">
      <c r="D789" s="26"/>
      <c r="H789" s="1"/>
      <c r="I789" s="1"/>
    </row>
    <row r="790" ht="15.75" customHeight="1">
      <c r="D790" s="26"/>
      <c r="H790" s="1"/>
      <c r="I790" s="1"/>
    </row>
    <row r="791" ht="15.75" customHeight="1">
      <c r="D791" s="26"/>
      <c r="H791" s="1"/>
      <c r="I791" s="1"/>
    </row>
    <row r="792" ht="15.75" customHeight="1">
      <c r="D792" s="26"/>
      <c r="H792" s="1"/>
      <c r="I792" s="1"/>
    </row>
    <row r="793" ht="15.75" customHeight="1">
      <c r="D793" s="26"/>
      <c r="H793" s="1"/>
      <c r="I793" s="1"/>
    </row>
    <row r="794" ht="15.75" customHeight="1">
      <c r="D794" s="26"/>
      <c r="H794" s="1"/>
      <c r="I794" s="1"/>
    </row>
    <row r="795" ht="15.75" customHeight="1">
      <c r="D795" s="26"/>
      <c r="H795" s="1"/>
      <c r="I795" s="1"/>
    </row>
    <row r="796" ht="15.75" customHeight="1">
      <c r="D796" s="26"/>
      <c r="H796" s="1"/>
      <c r="I796" s="1"/>
    </row>
    <row r="797" ht="15.75" customHeight="1">
      <c r="D797" s="26"/>
      <c r="H797" s="1"/>
      <c r="I797" s="1"/>
    </row>
    <row r="798" ht="15.75" customHeight="1">
      <c r="D798" s="26"/>
      <c r="H798" s="1"/>
      <c r="I798" s="1"/>
    </row>
    <row r="799" ht="15.75" customHeight="1">
      <c r="D799" s="26"/>
      <c r="H799" s="1"/>
      <c r="I799" s="1"/>
    </row>
    <row r="800" ht="15.75" customHeight="1">
      <c r="D800" s="26"/>
      <c r="H800" s="1"/>
      <c r="I800" s="1"/>
    </row>
    <row r="801" ht="15.75" customHeight="1">
      <c r="D801" s="26"/>
      <c r="H801" s="1"/>
      <c r="I801" s="1"/>
    </row>
    <row r="802" ht="15.75" customHeight="1">
      <c r="D802" s="26"/>
      <c r="H802" s="1"/>
      <c r="I802" s="1"/>
    </row>
    <row r="803" ht="15.75" customHeight="1">
      <c r="D803" s="26"/>
      <c r="H803" s="1"/>
      <c r="I803" s="1"/>
    </row>
    <row r="804" ht="15.75" customHeight="1">
      <c r="D804" s="26"/>
      <c r="H804" s="1"/>
      <c r="I804" s="1"/>
    </row>
    <row r="805" ht="15.75" customHeight="1">
      <c r="D805" s="26"/>
      <c r="H805" s="1"/>
      <c r="I805" s="1"/>
    </row>
    <row r="806" ht="15.75" customHeight="1">
      <c r="D806" s="26"/>
      <c r="H806" s="1"/>
      <c r="I806" s="1"/>
    </row>
    <row r="807" ht="15.75" customHeight="1">
      <c r="D807" s="26"/>
      <c r="H807" s="1"/>
      <c r="I807" s="1"/>
    </row>
    <row r="808" ht="15.75" customHeight="1">
      <c r="D808" s="26"/>
      <c r="H808" s="1"/>
      <c r="I808" s="1"/>
    </row>
    <row r="809" ht="15.75" customHeight="1">
      <c r="D809" s="26"/>
      <c r="H809" s="1"/>
      <c r="I809" s="1"/>
    </row>
    <row r="810" ht="15.75" customHeight="1">
      <c r="D810" s="26"/>
      <c r="H810" s="1"/>
      <c r="I810" s="1"/>
    </row>
    <row r="811" ht="15.75" customHeight="1">
      <c r="D811" s="26"/>
      <c r="H811" s="1"/>
      <c r="I811" s="1"/>
    </row>
    <row r="812" ht="15.75" customHeight="1">
      <c r="D812" s="26"/>
      <c r="H812" s="1"/>
      <c r="I812" s="1"/>
    </row>
    <row r="813" ht="15.75" customHeight="1">
      <c r="D813" s="26"/>
      <c r="H813" s="1"/>
      <c r="I813" s="1"/>
    </row>
    <row r="814" ht="15.75" customHeight="1">
      <c r="D814" s="26"/>
      <c r="H814" s="1"/>
      <c r="I814" s="1"/>
    </row>
    <row r="815" ht="15.75" customHeight="1">
      <c r="D815" s="26"/>
      <c r="H815" s="1"/>
      <c r="I815" s="1"/>
    </row>
    <row r="816" ht="15.75" customHeight="1">
      <c r="D816" s="26"/>
      <c r="H816" s="1"/>
      <c r="I816" s="1"/>
    </row>
    <row r="817" ht="15.75" customHeight="1">
      <c r="D817" s="26"/>
      <c r="H817" s="1"/>
      <c r="I817" s="1"/>
    </row>
    <row r="818" ht="15.75" customHeight="1">
      <c r="D818" s="26"/>
      <c r="H818" s="1"/>
      <c r="I818" s="1"/>
    </row>
    <row r="819" ht="15.75" customHeight="1">
      <c r="D819" s="26"/>
      <c r="H819" s="1"/>
      <c r="I819" s="1"/>
    </row>
    <row r="820" ht="15.75" customHeight="1">
      <c r="D820" s="26"/>
      <c r="H820" s="1"/>
      <c r="I820" s="1"/>
    </row>
    <row r="821" ht="15.75" customHeight="1">
      <c r="D821" s="26"/>
      <c r="H821" s="1"/>
      <c r="I821" s="1"/>
    </row>
    <row r="822" ht="15.75" customHeight="1">
      <c r="D822" s="26"/>
      <c r="H822" s="1"/>
      <c r="I822" s="1"/>
    </row>
    <row r="823" ht="15.75" customHeight="1">
      <c r="D823" s="26"/>
      <c r="H823" s="1"/>
      <c r="I823" s="1"/>
    </row>
    <row r="824" ht="15.75" customHeight="1">
      <c r="D824" s="26"/>
      <c r="H824" s="1"/>
      <c r="I824" s="1"/>
    </row>
    <row r="825" ht="15.75" customHeight="1">
      <c r="D825" s="26"/>
      <c r="H825" s="1"/>
      <c r="I825" s="1"/>
    </row>
    <row r="826" ht="15.75" customHeight="1">
      <c r="D826" s="26"/>
      <c r="H826" s="1"/>
      <c r="I826" s="1"/>
    </row>
    <row r="827" ht="15.75" customHeight="1">
      <c r="D827" s="26"/>
      <c r="H827" s="1"/>
      <c r="I827" s="1"/>
    </row>
    <row r="828" ht="15.75" customHeight="1">
      <c r="D828" s="26"/>
      <c r="H828" s="1"/>
      <c r="I828" s="1"/>
    </row>
    <row r="829" ht="15.75" customHeight="1">
      <c r="D829" s="26"/>
      <c r="H829" s="1"/>
      <c r="I829" s="1"/>
    </row>
    <row r="830" ht="15.75" customHeight="1">
      <c r="D830" s="26"/>
      <c r="H830" s="1"/>
      <c r="I830" s="1"/>
    </row>
    <row r="831" ht="15.75" customHeight="1">
      <c r="D831" s="26"/>
      <c r="H831" s="1"/>
      <c r="I831" s="1"/>
    </row>
    <row r="832" ht="15.75" customHeight="1">
      <c r="D832" s="26"/>
      <c r="H832" s="1"/>
      <c r="I832" s="1"/>
    </row>
    <row r="833" ht="15.75" customHeight="1">
      <c r="D833" s="26"/>
      <c r="H833" s="1"/>
      <c r="I833" s="1"/>
    </row>
    <row r="834" ht="15.75" customHeight="1">
      <c r="D834" s="26"/>
      <c r="H834" s="1"/>
      <c r="I834" s="1"/>
    </row>
    <row r="835" ht="15.75" customHeight="1">
      <c r="D835" s="26"/>
      <c r="H835" s="1"/>
      <c r="I835" s="1"/>
    </row>
    <row r="836" ht="15.75" customHeight="1">
      <c r="D836" s="26"/>
      <c r="H836" s="1"/>
      <c r="I836" s="1"/>
    </row>
    <row r="837" ht="15.75" customHeight="1">
      <c r="D837" s="26"/>
      <c r="H837" s="1"/>
      <c r="I837" s="1"/>
    </row>
    <row r="838" ht="15.75" customHeight="1">
      <c r="D838" s="26"/>
      <c r="H838" s="1"/>
      <c r="I838" s="1"/>
    </row>
    <row r="839" ht="15.75" customHeight="1">
      <c r="D839" s="26"/>
      <c r="H839" s="1"/>
      <c r="I839" s="1"/>
    </row>
    <row r="840" ht="15.75" customHeight="1">
      <c r="D840" s="26"/>
      <c r="H840" s="1"/>
      <c r="I840" s="1"/>
    </row>
    <row r="841" ht="15.75" customHeight="1">
      <c r="D841" s="26"/>
      <c r="H841" s="1"/>
      <c r="I841" s="1"/>
    </row>
    <row r="842" ht="15.75" customHeight="1">
      <c r="D842" s="26"/>
      <c r="H842" s="1"/>
      <c r="I842" s="1"/>
    </row>
    <row r="843" ht="15.75" customHeight="1">
      <c r="D843" s="26"/>
      <c r="H843" s="1"/>
      <c r="I843" s="1"/>
    </row>
    <row r="844" ht="15.75" customHeight="1">
      <c r="D844" s="26"/>
      <c r="H844" s="1"/>
      <c r="I844" s="1"/>
    </row>
    <row r="845" ht="15.75" customHeight="1">
      <c r="D845" s="26"/>
      <c r="H845" s="1"/>
      <c r="I845" s="1"/>
    </row>
    <row r="846" ht="15.75" customHeight="1">
      <c r="D846" s="26"/>
      <c r="H846" s="1"/>
      <c r="I846" s="1"/>
    </row>
    <row r="847" ht="15.75" customHeight="1">
      <c r="D847" s="26"/>
      <c r="H847" s="1"/>
      <c r="I847" s="1"/>
    </row>
    <row r="848" ht="15.75" customHeight="1">
      <c r="D848" s="26"/>
      <c r="H848" s="1"/>
      <c r="I848" s="1"/>
    </row>
    <row r="849" ht="15.75" customHeight="1">
      <c r="D849" s="26"/>
      <c r="H849" s="1"/>
      <c r="I849" s="1"/>
    </row>
    <row r="850" ht="15.75" customHeight="1">
      <c r="D850" s="26"/>
      <c r="H850" s="1"/>
      <c r="I850" s="1"/>
    </row>
    <row r="851" ht="15.75" customHeight="1">
      <c r="D851" s="26"/>
      <c r="H851" s="1"/>
      <c r="I851" s="1"/>
    </row>
    <row r="852" ht="15.75" customHeight="1">
      <c r="D852" s="26"/>
      <c r="H852" s="1"/>
      <c r="I852" s="1"/>
    </row>
    <row r="853" ht="15.75" customHeight="1">
      <c r="D853" s="26"/>
      <c r="H853" s="1"/>
      <c r="I853" s="1"/>
    </row>
    <row r="854" ht="15.75" customHeight="1">
      <c r="D854" s="26"/>
      <c r="H854" s="1"/>
      <c r="I854" s="1"/>
    </row>
    <row r="855" ht="15.75" customHeight="1">
      <c r="D855" s="26"/>
      <c r="H855" s="1"/>
      <c r="I855" s="1"/>
    </row>
    <row r="856" ht="15.75" customHeight="1">
      <c r="D856" s="26"/>
      <c r="H856" s="1"/>
      <c r="I856" s="1"/>
    </row>
    <row r="857" ht="15.75" customHeight="1">
      <c r="D857" s="26"/>
      <c r="H857" s="1"/>
      <c r="I857" s="1"/>
    </row>
    <row r="858" ht="15.75" customHeight="1">
      <c r="D858" s="26"/>
      <c r="H858" s="1"/>
      <c r="I858" s="1"/>
    </row>
    <row r="859" ht="15.75" customHeight="1">
      <c r="D859" s="26"/>
      <c r="H859" s="1"/>
      <c r="I859" s="1"/>
    </row>
    <row r="860" ht="15.75" customHeight="1">
      <c r="D860" s="26"/>
      <c r="H860" s="1"/>
      <c r="I860" s="1"/>
    </row>
    <row r="861" ht="15.75" customHeight="1">
      <c r="D861" s="26"/>
      <c r="H861" s="1"/>
      <c r="I861" s="1"/>
    </row>
    <row r="862" ht="15.75" customHeight="1">
      <c r="D862" s="26"/>
      <c r="H862" s="1"/>
      <c r="I862" s="1"/>
    </row>
    <row r="863" ht="15.75" customHeight="1">
      <c r="D863" s="26"/>
      <c r="H863" s="1"/>
      <c r="I863" s="1"/>
    </row>
    <row r="864" ht="15.75" customHeight="1">
      <c r="D864" s="26"/>
      <c r="H864" s="1"/>
      <c r="I864" s="1"/>
    </row>
    <row r="865" ht="15.75" customHeight="1">
      <c r="D865" s="26"/>
      <c r="H865" s="1"/>
      <c r="I865" s="1"/>
    </row>
    <row r="866" ht="15.75" customHeight="1">
      <c r="D866" s="26"/>
      <c r="H866" s="1"/>
      <c r="I866" s="1"/>
    </row>
    <row r="867" ht="15.75" customHeight="1">
      <c r="D867" s="26"/>
      <c r="H867" s="1"/>
      <c r="I867" s="1"/>
    </row>
    <row r="868" ht="15.75" customHeight="1">
      <c r="D868" s="26"/>
      <c r="H868" s="1"/>
      <c r="I868" s="1"/>
    </row>
    <row r="869" ht="15.75" customHeight="1">
      <c r="D869" s="26"/>
      <c r="H869" s="1"/>
      <c r="I869" s="1"/>
    </row>
    <row r="870" ht="15.75" customHeight="1">
      <c r="D870" s="26"/>
      <c r="H870" s="1"/>
      <c r="I870" s="1"/>
    </row>
    <row r="871" ht="15.75" customHeight="1">
      <c r="D871" s="26"/>
      <c r="H871" s="1"/>
      <c r="I871" s="1"/>
    </row>
    <row r="872" ht="15.75" customHeight="1">
      <c r="D872" s="26"/>
      <c r="H872" s="1"/>
      <c r="I872" s="1"/>
    </row>
    <row r="873" ht="15.75" customHeight="1">
      <c r="D873" s="26"/>
      <c r="H873" s="1"/>
      <c r="I873" s="1"/>
    </row>
    <row r="874" ht="15.75" customHeight="1">
      <c r="D874" s="26"/>
      <c r="H874" s="1"/>
      <c r="I874" s="1"/>
    </row>
    <row r="875" ht="15.75" customHeight="1">
      <c r="D875" s="26"/>
      <c r="H875" s="1"/>
      <c r="I875" s="1"/>
    </row>
    <row r="876" ht="15.75" customHeight="1">
      <c r="D876" s="26"/>
      <c r="H876" s="1"/>
      <c r="I876" s="1"/>
    </row>
    <row r="877" ht="15.75" customHeight="1">
      <c r="D877" s="26"/>
      <c r="H877" s="1"/>
      <c r="I877" s="1"/>
    </row>
    <row r="878" ht="15.75" customHeight="1">
      <c r="D878" s="26"/>
      <c r="H878" s="1"/>
      <c r="I878" s="1"/>
    </row>
    <row r="879" ht="15.75" customHeight="1">
      <c r="D879" s="26"/>
      <c r="H879" s="1"/>
      <c r="I879" s="1"/>
    </row>
    <row r="880" ht="15.75" customHeight="1">
      <c r="D880" s="26"/>
      <c r="H880" s="1"/>
      <c r="I880" s="1"/>
    </row>
    <row r="881" ht="15.75" customHeight="1">
      <c r="D881" s="26"/>
      <c r="H881" s="1"/>
      <c r="I881" s="1"/>
    </row>
    <row r="882" ht="15.75" customHeight="1">
      <c r="D882" s="26"/>
      <c r="H882" s="1"/>
      <c r="I882" s="1"/>
    </row>
    <row r="883" ht="15.75" customHeight="1">
      <c r="D883" s="26"/>
      <c r="H883" s="1"/>
      <c r="I883" s="1"/>
    </row>
    <row r="884" ht="15.75" customHeight="1">
      <c r="D884" s="26"/>
      <c r="H884" s="1"/>
      <c r="I884" s="1"/>
    </row>
    <row r="885" ht="15.75" customHeight="1">
      <c r="D885" s="26"/>
      <c r="H885" s="1"/>
      <c r="I885" s="1"/>
    </row>
    <row r="886" ht="15.75" customHeight="1">
      <c r="D886" s="26"/>
      <c r="H886" s="1"/>
      <c r="I886" s="1"/>
    </row>
    <row r="887" ht="15.75" customHeight="1">
      <c r="D887" s="26"/>
      <c r="H887" s="1"/>
      <c r="I887" s="1"/>
    </row>
    <row r="888" ht="15.75" customHeight="1">
      <c r="D888" s="26"/>
      <c r="H888" s="1"/>
      <c r="I888" s="1"/>
    </row>
    <row r="889" ht="15.75" customHeight="1">
      <c r="D889" s="26"/>
      <c r="H889" s="1"/>
      <c r="I889" s="1"/>
    </row>
    <row r="890" ht="15.75" customHeight="1">
      <c r="D890" s="26"/>
      <c r="H890" s="1"/>
      <c r="I890" s="1"/>
    </row>
    <row r="891" ht="15.75" customHeight="1">
      <c r="D891" s="26"/>
      <c r="H891" s="1"/>
      <c r="I891" s="1"/>
    </row>
    <row r="892" ht="15.75" customHeight="1">
      <c r="D892" s="26"/>
      <c r="H892" s="1"/>
      <c r="I892" s="1"/>
    </row>
    <row r="893" ht="15.75" customHeight="1">
      <c r="D893" s="26"/>
      <c r="H893" s="1"/>
      <c r="I893" s="1"/>
    </row>
    <row r="894" ht="15.75" customHeight="1">
      <c r="D894" s="26"/>
      <c r="H894" s="1"/>
      <c r="I894" s="1"/>
    </row>
    <row r="895" ht="15.75" customHeight="1">
      <c r="D895" s="26"/>
      <c r="H895" s="1"/>
      <c r="I895" s="1"/>
    </row>
    <row r="896" ht="15.75" customHeight="1">
      <c r="D896" s="26"/>
      <c r="H896" s="1"/>
      <c r="I896" s="1"/>
    </row>
    <row r="897" ht="15.75" customHeight="1">
      <c r="D897" s="26"/>
      <c r="H897" s="1"/>
      <c r="I897" s="1"/>
    </row>
    <row r="898" ht="15.75" customHeight="1">
      <c r="D898" s="26"/>
      <c r="H898" s="1"/>
      <c r="I898" s="1"/>
    </row>
    <row r="899" ht="15.75" customHeight="1">
      <c r="D899" s="26"/>
      <c r="H899" s="1"/>
      <c r="I899" s="1"/>
    </row>
    <row r="900" ht="15.75" customHeight="1">
      <c r="D900" s="26"/>
      <c r="H900" s="1"/>
      <c r="I900" s="1"/>
    </row>
    <row r="901" ht="15.75" customHeight="1">
      <c r="D901" s="26"/>
      <c r="H901" s="1"/>
      <c r="I901" s="1"/>
    </row>
    <row r="902" ht="15.75" customHeight="1">
      <c r="D902" s="26"/>
      <c r="H902" s="1"/>
      <c r="I902" s="1"/>
    </row>
    <row r="903" ht="15.75" customHeight="1">
      <c r="D903" s="26"/>
      <c r="H903" s="1"/>
      <c r="I903" s="1"/>
    </row>
    <row r="904" ht="15.75" customHeight="1">
      <c r="D904" s="26"/>
      <c r="H904" s="1"/>
      <c r="I904" s="1"/>
    </row>
    <row r="905" ht="15.75" customHeight="1">
      <c r="D905" s="26"/>
      <c r="H905" s="1"/>
      <c r="I905" s="1"/>
    </row>
    <row r="906" ht="15.75" customHeight="1">
      <c r="D906" s="26"/>
      <c r="H906" s="1"/>
      <c r="I906" s="1"/>
    </row>
    <row r="907" ht="15.75" customHeight="1">
      <c r="D907" s="26"/>
      <c r="H907" s="1"/>
      <c r="I907" s="1"/>
    </row>
    <row r="908" ht="15.75" customHeight="1">
      <c r="D908" s="26"/>
      <c r="H908" s="1"/>
      <c r="I908" s="1"/>
    </row>
    <row r="909" ht="15.75" customHeight="1">
      <c r="D909" s="26"/>
      <c r="H909" s="1"/>
      <c r="I909" s="1"/>
    </row>
    <row r="910" ht="15.75" customHeight="1">
      <c r="D910" s="26"/>
      <c r="H910" s="1"/>
      <c r="I910" s="1"/>
    </row>
    <row r="911" ht="15.75" customHeight="1">
      <c r="D911" s="26"/>
      <c r="H911" s="1"/>
      <c r="I911" s="1"/>
    </row>
    <row r="912" ht="15.75" customHeight="1">
      <c r="D912" s="26"/>
      <c r="H912" s="1"/>
      <c r="I912" s="1"/>
    </row>
    <row r="913" ht="15.75" customHeight="1">
      <c r="D913" s="26"/>
      <c r="H913" s="1"/>
      <c r="I913" s="1"/>
    </row>
    <row r="914" ht="15.75" customHeight="1">
      <c r="D914" s="26"/>
      <c r="H914" s="1"/>
      <c r="I914" s="1"/>
    </row>
    <row r="915" ht="15.75" customHeight="1">
      <c r="D915" s="26"/>
      <c r="H915" s="1"/>
      <c r="I915" s="1"/>
    </row>
    <row r="916" ht="15.75" customHeight="1">
      <c r="D916" s="26"/>
      <c r="H916" s="1"/>
      <c r="I916" s="1"/>
    </row>
    <row r="917" ht="15.75" customHeight="1">
      <c r="D917" s="26"/>
      <c r="H917" s="1"/>
      <c r="I917" s="1"/>
    </row>
    <row r="918" ht="15.75" customHeight="1">
      <c r="D918" s="26"/>
      <c r="H918" s="1"/>
      <c r="I918" s="1"/>
    </row>
    <row r="919" ht="15.75" customHeight="1">
      <c r="D919" s="26"/>
      <c r="H919" s="1"/>
      <c r="I919" s="1"/>
    </row>
    <row r="920" ht="15.75" customHeight="1">
      <c r="D920" s="26"/>
      <c r="H920" s="1"/>
      <c r="I920" s="1"/>
    </row>
    <row r="921" ht="15.75" customHeight="1">
      <c r="D921" s="26"/>
      <c r="H921" s="1"/>
      <c r="I921" s="1"/>
    </row>
    <row r="922" ht="15.75" customHeight="1">
      <c r="D922" s="26"/>
      <c r="H922" s="1"/>
      <c r="I922" s="1"/>
    </row>
    <row r="923" ht="15.75" customHeight="1">
      <c r="D923" s="26"/>
      <c r="H923" s="1"/>
      <c r="I923" s="1"/>
    </row>
    <row r="924" ht="15.75" customHeight="1">
      <c r="D924" s="26"/>
      <c r="H924" s="1"/>
      <c r="I924" s="1"/>
    </row>
    <row r="925" ht="15.75" customHeight="1">
      <c r="D925" s="26"/>
      <c r="H925" s="1"/>
      <c r="I925" s="1"/>
    </row>
    <row r="926" ht="15.75" customHeight="1">
      <c r="D926" s="26"/>
      <c r="H926" s="1"/>
      <c r="I926" s="1"/>
    </row>
    <row r="927" ht="15.75" customHeight="1">
      <c r="D927" s="26"/>
      <c r="H927" s="1"/>
      <c r="I927" s="1"/>
    </row>
    <row r="928" ht="15.75" customHeight="1">
      <c r="D928" s="26"/>
      <c r="H928" s="1"/>
      <c r="I928" s="1"/>
    </row>
    <row r="929" ht="15.75" customHeight="1">
      <c r="D929" s="26"/>
      <c r="H929" s="1"/>
      <c r="I929" s="1"/>
    </row>
    <row r="930" ht="15.75" customHeight="1">
      <c r="D930" s="26"/>
      <c r="H930" s="1"/>
      <c r="I930" s="1"/>
    </row>
    <row r="931" ht="15.75" customHeight="1">
      <c r="D931" s="26"/>
      <c r="H931" s="1"/>
      <c r="I931" s="1"/>
    </row>
    <row r="932" ht="15.75" customHeight="1">
      <c r="D932" s="26"/>
      <c r="H932" s="1"/>
      <c r="I932" s="1"/>
    </row>
    <row r="933" ht="15.75" customHeight="1">
      <c r="D933" s="26"/>
      <c r="H933" s="1"/>
      <c r="I933" s="1"/>
    </row>
    <row r="934" ht="15.75" customHeight="1">
      <c r="D934" s="26"/>
      <c r="H934" s="1"/>
      <c r="I934" s="1"/>
    </row>
    <row r="935" ht="15.75" customHeight="1">
      <c r="D935" s="26"/>
      <c r="H935" s="1"/>
      <c r="I935" s="1"/>
    </row>
    <row r="936" ht="15.75" customHeight="1">
      <c r="D936" s="26"/>
      <c r="H936" s="1"/>
      <c r="I936" s="1"/>
    </row>
    <row r="937" ht="15.75" customHeight="1">
      <c r="D937" s="26"/>
      <c r="H937" s="1"/>
      <c r="I937" s="1"/>
    </row>
    <row r="938" ht="15.75" customHeight="1">
      <c r="D938" s="26"/>
      <c r="H938" s="1"/>
      <c r="I938" s="1"/>
    </row>
    <row r="939" ht="15.75" customHeight="1">
      <c r="D939" s="26"/>
      <c r="H939" s="1"/>
      <c r="I939" s="1"/>
    </row>
    <row r="940" ht="15.75" customHeight="1">
      <c r="D940" s="26"/>
      <c r="H940" s="1"/>
      <c r="I940" s="1"/>
    </row>
    <row r="941" ht="15.75" customHeight="1">
      <c r="D941" s="26"/>
      <c r="H941" s="1"/>
      <c r="I941" s="1"/>
    </row>
    <row r="942" ht="15.75" customHeight="1">
      <c r="D942" s="26"/>
      <c r="H942" s="1"/>
      <c r="I942" s="1"/>
    </row>
    <row r="943" ht="15.75" customHeight="1">
      <c r="D943" s="26"/>
      <c r="H943" s="1"/>
      <c r="I943" s="1"/>
    </row>
    <row r="944" ht="15.75" customHeight="1">
      <c r="D944" s="26"/>
      <c r="H944" s="1"/>
      <c r="I944" s="1"/>
    </row>
    <row r="945" ht="15.75" customHeight="1">
      <c r="D945" s="26"/>
      <c r="H945" s="1"/>
      <c r="I945" s="1"/>
    </row>
    <row r="946" ht="15.75" customHeight="1">
      <c r="D946" s="26"/>
      <c r="H946" s="1"/>
      <c r="I946" s="1"/>
    </row>
    <row r="947" ht="15.75" customHeight="1">
      <c r="D947" s="26"/>
      <c r="H947" s="1"/>
      <c r="I947" s="1"/>
    </row>
    <row r="948" ht="15.75" customHeight="1">
      <c r="D948" s="26"/>
      <c r="H948" s="1"/>
      <c r="I948" s="1"/>
    </row>
    <row r="949" ht="15.75" customHeight="1">
      <c r="D949" s="26"/>
      <c r="H949" s="1"/>
      <c r="I949" s="1"/>
    </row>
    <row r="950" ht="15.75" customHeight="1">
      <c r="D950" s="26"/>
      <c r="H950" s="1"/>
      <c r="I950" s="1"/>
    </row>
    <row r="951" ht="15.75" customHeight="1">
      <c r="D951" s="26"/>
      <c r="H951" s="1"/>
      <c r="I951" s="1"/>
    </row>
    <row r="952" ht="15.75" customHeight="1">
      <c r="D952" s="26"/>
      <c r="H952" s="1"/>
      <c r="I952" s="1"/>
    </row>
    <row r="953" ht="15.75" customHeight="1">
      <c r="D953" s="26"/>
      <c r="H953" s="1"/>
      <c r="I953" s="1"/>
    </row>
    <row r="954" ht="15.75" customHeight="1">
      <c r="D954" s="26"/>
      <c r="H954" s="1"/>
      <c r="I954" s="1"/>
    </row>
    <row r="955" ht="15.75" customHeight="1">
      <c r="D955" s="26"/>
      <c r="H955" s="1"/>
      <c r="I955" s="1"/>
    </row>
    <row r="956" ht="15.75" customHeight="1">
      <c r="D956" s="26"/>
      <c r="H956" s="1"/>
      <c r="I956" s="1"/>
    </row>
    <row r="957" ht="15.75" customHeight="1">
      <c r="D957" s="26"/>
      <c r="H957" s="1"/>
      <c r="I957" s="1"/>
    </row>
    <row r="958" ht="15.75" customHeight="1">
      <c r="D958" s="26"/>
      <c r="H958" s="1"/>
      <c r="I958" s="1"/>
    </row>
    <row r="959" ht="15.75" customHeight="1">
      <c r="D959" s="26"/>
      <c r="H959" s="1"/>
      <c r="I959" s="1"/>
    </row>
    <row r="960" ht="15.75" customHeight="1">
      <c r="D960" s="26"/>
      <c r="H960" s="1"/>
      <c r="I960" s="1"/>
    </row>
    <row r="961" ht="15.75" customHeight="1">
      <c r="D961" s="26"/>
      <c r="H961" s="1"/>
      <c r="I961" s="1"/>
    </row>
    <row r="962" ht="15.75" customHeight="1">
      <c r="D962" s="26"/>
      <c r="H962" s="1"/>
      <c r="I962" s="1"/>
    </row>
    <row r="963" ht="15.75" customHeight="1">
      <c r="D963" s="26"/>
      <c r="H963" s="1"/>
      <c r="I963" s="1"/>
    </row>
    <row r="964" ht="15.75" customHeight="1">
      <c r="D964" s="26"/>
      <c r="H964" s="1"/>
      <c r="I964" s="1"/>
    </row>
    <row r="965" ht="15.75" customHeight="1">
      <c r="D965" s="26"/>
      <c r="H965" s="1"/>
      <c r="I965" s="1"/>
    </row>
    <row r="966" ht="15.75" customHeight="1">
      <c r="D966" s="26"/>
      <c r="H966" s="1"/>
      <c r="I966" s="1"/>
    </row>
    <row r="967" ht="15.75" customHeight="1">
      <c r="D967" s="26"/>
      <c r="H967" s="1"/>
      <c r="I967" s="1"/>
    </row>
    <row r="968" ht="15.75" customHeight="1">
      <c r="D968" s="26"/>
      <c r="H968" s="1"/>
      <c r="I968" s="1"/>
    </row>
    <row r="969" ht="15.75" customHeight="1">
      <c r="D969" s="26"/>
      <c r="H969" s="1"/>
      <c r="I969" s="1"/>
    </row>
    <row r="970" ht="15.75" customHeight="1">
      <c r="D970" s="26"/>
      <c r="H970" s="1"/>
      <c r="I970" s="1"/>
    </row>
    <row r="971" ht="15.75" customHeight="1">
      <c r="D971" s="26"/>
      <c r="H971" s="1"/>
      <c r="I971" s="1"/>
    </row>
    <row r="972" ht="15.75" customHeight="1">
      <c r="D972" s="26"/>
      <c r="H972" s="1"/>
      <c r="I972" s="1"/>
    </row>
    <row r="973" ht="15.75" customHeight="1">
      <c r="D973" s="26"/>
      <c r="H973" s="1"/>
      <c r="I973" s="1"/>
    </row>
    <row r="974" ht="15.75" customHeight="1">
      <c r="D974" s="26"/>
      <c r="H974" s="1"/>
      <c r="I974" s="1"/>
    </row>
    <row r="975" ht="15.75" customHeight="1">
      <c r="D975" s="26"/>
      <c r="H975" s="1"/>
      <c r="I975" s="1"/>
    </row>
    <row r="976" ht="15.75" customHeight="1">
      <c r="D976" s="26"/>
      <c r="H976" s="1"/>
      <c r="I976" s="1"/>
    </row>
    <row r="977" ht="15.75" customHeight="1">
      <c r="D977" s="26"/>
      <c r="H977" s="1"/>
      <c r="I977" s="1"/>
    </row>
    <row r="978" ht="15.75" customHeight="1">
      <c r="D978" s="26"/>
      <c r="H978" s="1"/>
      <c r="I978" s="1"/>
    </row>
    <row r="979" ht="15.75" customHeight="1">
      <c r="D979" s="26"/>
      <c r="H979" s="1"/>
      <c r="I979" s="1"/>
    </row>
    <row r="980" ht="15.75" customHeight="1">
      <c r="D980" s="26"/>
      <c r="H980" s="1"/>
      <c r="I980" s="1"/>
    </row>
    <row r="981" ht="15.75" customHeight="1">
      <c r="D981" s="26"/>
      <c r="H981" s="1"/>
      <c r="I981" s="1"/>
    </row>
    <row r="982" ht="15.75" customHeight="1">
      <c r="D982" s="26"/>
      <c r="H982" s="1"/>
      <c r="I982" s="1"/>
    </row>
    <row r="983" ht="15.75" customHeight="1">
      <c r="D983" s="26"/>
      <c r="H983" s="1"/>
      <c r="I983" s="1"/>
    </row>
    <row r="984" ht="15.75" customHeight="1">
      <c r="D984" s="26"/>
      <c r="H984" s="1"/>
      <c r="I984" s="1"/>
    </row>
    <row r="985" ht="15.75" customHeight="1">
      <c r="D985" s="26"/>
      <c r="H985" s="1"/>
      <c r="I985" s="1"/>
    </row>
    <row r="986" ht="15.75" customHeight="1">
      <c r="D986" s="26"/>
      <c r="H986" s="1"/>
      <c r="I986" s="1"/>
    </row>
    <row r="987" ht="15.75" customHeight="1">
      <c r="D987" s="26"/>
      <c r="H987" s="1"/>
      <c r="I987" s="1"/>
    </row>
    <row r="988" ht="15.75" customHeight="1">
      <c r="D988" s="26"/>
      <c r="H988" s="1"/>
      <c r="I988" s="1"/>
    </row>
    <row r="989" ht="15.75" customHeight="1">
      <c r="D989" s="26"/>
      <c r="H989" s="1"/>
      <c r="I989" s="1"/>
    </row>
    <row r="990" ht="15.75" customHeight="1">
      <c r="D990" s="26"/>
      <c r="H990" s="1"/>
      <c r="I990" s="1"/>
    </row>
    <row r="991" ht="15.75" customHeight="1">
      <c r="D991" s="26"/>
      <c r="H991" s="1"/>
      <c r="I991" s="1"/>
    </row>
    <row r="992" ht="15.75" customHeight="1">
      <c r="D992" s="26"/>
      <c r="H992" s="1"/>
      <c r="I992" s="1"/>
    </row>
    <row r="993" ht="15.75" customHeight="1">
      <c r="D993" s="26"/>
      <c r="H993" s="1"/>
      <c r="I993" s="1"/>
    </row>
    <row r="994" ht="15.75" customHeight="1">
      <c r="D994" s="26"/>
      <c r="H994" s="1"/>
      <c r="I994" s="1"/>
    </row>
    <row r="995" ht="15.75" customHeight="1">
      <c r="D995" s="26"/>
      <c r="H995" s="1"/>
      <c r="I995" s="1"/>
    </row>
    <row r="996" ht="15.75" customHeight="1">
      <c r="D996" s="26"/>
      <c r="H996" s="1"/>
      <c r="I996" s="1"/>
    </row>
    <row r="997" ht="15.75" customHeight="1">
      <c r="D997" s="26"/>
      <c r="H997" s="1"/>
      <c r="I997" s="1"/>
    </row>
    <row r="998" ht="15.75" customHeight="1">
      <c r="D998" s="26"/>
      <c r="H998" s="1"/>
      <c r="I998" s="1"/>
    </row>
    <row r="999" ht="15.75" customHeight="1">
      <c r="D999" s="26"/>
      <c r="H999" s="1"/>
      <c r="I999" s="1"/>
    </row>
    <row r="1000" ht="15.75" customHeight="1">
      <c r="D1000" s="26"/>
      <c r="H1000" s="1"/>
      <c r="I1000" s="1"/>
    </row>
  </sheetData>
  <mergeCells count="2">
    <mergeCell ref="A1:E6"/>
    <mergeCell ref="A7:E7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10.29"/>
    <col customWidth="1" min="3" max="3" width="10.71"/>
    <col customWidth="1" min="4" max="4" width="18.29"/>
    <col customWidth="1" min="5" max="5" width="11.57"/>
    <col customWidth="1" min="6" max="6" width="10.71"/>
    <col customWidth="1" min="7" max="7" width="23.71"/>
    <col customWidth="1" min="8" max="8" width="17.71"/>
    <col customWidth="1" min="9" max="9" width="11.43"/>
    <col customWidth="1" min="10" max="26" width="10.71"/>
  </cols>
  <sheetData>
    <row r="1">
      <c r="A1" s="1"/>
      <c r="G1" s="9"/>
      <c r="H1" s="1"/>
      <c r="I1" s="1"/>
    </row>
    <row r="2">
      <c r="G2" s="9"/>
      <c r="H2" s="1"/>
      <c r="I2" s="1"/>
    </row>
    <row r="3">
      <c r="G3" s="9"/>
      <c r="H3" s="1"/>
      <c r="I3" s="1"/>
    </row>
    <row r="4">
      <c r="G4" s="9"/>
      <c r="H4" s="1"/>
      <c r="I4" s="1"/>
    </row>
    <row r="5">
      <c r="G5" s="9"/>
      <c r="H5" s="1"/>
      <c r="I5" s="1"/>
    </row>
    <row r="6">
      <c r="G6" s="9"/>
      <c r="H6" s="1"/>
      <c r="I6" s="1"/>
    </row>
    <row r="7">
      <c r="A7" s="16" t="s">
        <v>179</v>
      </c>
      <c r="B7" s="17"/>
      <c r="C7" s="17"/>
      <c r="D7" s="17"/>
      <c r="E7" s="18"/>
      <c r="G7" s="9"/>
      <c r="H7" s="1"/>
      <c r="I7" s="1"/>
    </row>
    <row r="8">
      <c r="A8" s="19" t="s">
        <v>40</v>
      </c>
      <c r="B8" s="20" t="s">
        <v>41</v>
      </c>
      <c r="C8" s="20" t="s">
        <v>42</v>
      </c>
      <c r="D8" s="21" t="s">
        <v>43</v>
      </c>
      <c r="E8" s="21" t="s">
        <v>5</v>
      </c>
      <c r="G8" s="9"/>
      <c r="H8" s="1"/>
      <c r="I8" s="1"/>
    </row>
    <row r="9">
      <c r="A9" s="22" t="s">
        <v>180</v>
      </c>
      <c r="B9" s="23">
        <v>1.0</v>
      </c>
      <c r="C9" s="23" t="s">
        <v>11</v>
      </c>
      <c r="D9" s="25">
        <v>52.73</v>
      </c>
      <c r="E9" s="25">
        <f t="shared" ref="E9:E43" si="1">B9*D9</f>
        <v>52.73</v>
      </c>
      <c r="G9" s="9"/>
      <c r="H9" s="1"/>
      <c r="I9" s="1"/>
    </row>
    <row r="10">
      <c r="A10" s="22" t="s">
        <v>181</v>
      </c>
      <c r="B10" s="23">
        <v>1.0</v>
      </c>
      <c r="C10" s="23" t="s">
        <v>7</v>
      </c>
      <c r="D10" s="25">
        <v>22.4</v>
      </c>
      <c r="E10" s="25">
        <f t="shared" si="1"/>
        <v>22.4</v>
      </c>
      <c r="G10" s="9"/>
      <c r="H10" s="1"/>
      <c r="I10" s="9"/>
    </row>
    <row r="11">
      <c r="A11" s="22" t="s">
        <v>182</v>
      </c>
      <c r="B11" s="23">
        <v>1.0</v>
      </c>
      <c r="C11" s="23" t="s">
        <v>7</v>
      </c>
      <c r="D11" s="25">
        <v>235.54</v>
      </c>
      <c r="E11" s="25">
        <f t="shared" si="1"/>
        <v>235.54</v>
      </c>
      <c r="G11" s="9"/>
      <c r="H11" s="1"/>
      <c r="I11" s="1"/>
    </row>
    <row r="12">
      <c r="A12" s="22" t="s">
        <v>183</v>
      </c>
      <c r="B12" s="23">
        <v>0.5</v>
      </c>
      <c r="C12" s="23" t="s">
        <v>7</v>
      </c>
      <c r="D12" s="25">
        <v>155.0</v>
      </c>
      <c r="E12" s="25">
        <f t="shared" si="1"/>
        <v>77.5</v>
      </c>
      <c r="G12" s="9"/>
      <c r="H12" s="1"/>
      <c r="I12" s="1"/>
    </row>
    <row r="13">
      <c r="A13" s="22" t="s">
        <v>9</v>
      </c>
      <c r="B13" s="23">
        <v>3.0</v>
      </c>
      <c r="C13" s="23" t="s">
        <v>7</v>
      </c>
      <c r="D13" s="25">
        <v>50.0</v>
      </c>
      <c r="E13" s="25">
        <f t="shared" si="1"/>
        <v>150</v>
      </c>
      <c r="G13" s="9"/>
      <c r="H13" s="1"/>
      <c r="I13" s="1"/>
    </row>
    <row r="14">
      <c r="A14" s="22" t="s">
        <v>184</v>
      </c>
      <c r="B14" s="23">
        <v>1.0</v>
      </c>
      <c r="C14" s="23" t="s">
        <v>7</v>
      </c>
      <c r="D14" s="25">
        <v>50.0</v>
      </c>
      <c r="E14" s="25">
        <f t="shared" si="1"/>
        <v>50</v>
      </c>
      <c r="G14" s="9"/>
      <c r="H14" s="1"/>
      <c r="I14" s="1"/>
    </row>
    <row r="15">
      <c r="A15" s="22" t="s">
        <v>185</v>
      </c>
      <c r="B15" s="23">
        <v>0.5</v>
      </c>
      <c r="C15" s="23" t="s">
        <v>7</v>
      </c>
      <c r="D15" s="25">
        <v>22.0</v>
      </c>
      <c r="E15" s="25">
        <f t="shared" si="1"/>
        <v>11</v>
      </c>
      <c r="G15" s="9"/>
      <c r="H15" s="1"/>
      <c r="I15" s="1"/>
    </row>
    <row r="16">
      <c r="A16" s="22" t="s">
        <v>69</v>
      </c>
      <c r="B16" s="23">
        <v>0.25</v>
      </c>
      <c r="C16" s="23" t="s">
        <v>7</v>
      </c>
      <c r="D16" s="25">
        <v>35.0</v>
      </c>
      <c r="E16" s="25">
        <f t="shared" si="1"/>
        <v>8.75</v>
      </c>
      <c r="G16" s="9"/>
      <c r="H16" s="1"/>
      <c r="I16" s="1"/>
    </row>
    <row r="17">
      <c r="A17" s="22" t="s">
        <v>186</v>
      </c>
      <c r="B17" s="23">
        <v>0.2</v>
      </c>
      <c r="C17" s="23" t="s">
        <v>7</v>
      </c>
      <c r="D17" s="25">
        <v>95.0</v>
      </c>
      <c r="E17" s="25">
        <f t="shared" si="1"/>
        <v>19</v>
      </c>
      <c r="G17" s="9"/>
      <c r="H17" s="1"/>
      <c r="I17" s="1"/>
    </row>
    <row r="18">
      <c r="A18" s="22" t="s">
        <v>187</v>
      </c>
      <c r="B18" s="23">
        <v>0.5</v>
      </c>
      <c r="C18" s="23" t="s">
        <v>7</v>
      </c>
      <c r="D18" s="25">
        <v>28.0</v>
      </c>
      <c r="E18" s="25">
        <f t="shared" si="1"/>
        <v>14</v>
      </c>
      <c r="G18" s="9"/>
      <c r="H18" s="1"/>
      <c r="I18" s="1"/>
    </row>
    <row r="19">
      <c r="A19" s="22" t="s">
        <v>188</v>
      </c>
      <c r="B19" s="23">
        <v>2.0</v>
      </c>
      <c r="C19" s="23" t="s">
        <v>7</v>
      </c>
      <c r="D19" s="25">
        <v>39.0</v>
      </c>
      <c r="E19" s="25">
        <f t="shared" si="1"/>
        <v>78</v>
      </c>
      <c r="G19" s="9"/>
      <c r="H19" s="1"/>
      <c r="I19" s="1"/>
    </row>
    <row r="20">
      <c r="A20" s="22" t="s">
        <v>189</v>
      </c>
      <c r="B20" s="23">
        <v>7.0</v>
      </c>
      <c r="C20" s="23" t="s">
        <v>7</v>
      </c>
      <c r="D20" s="25">
        <v>47.0</v>
      </c>
      <c r="E20" s="25">
        <f t="shared" si="1"/>
        <v>329</v>
      </c>
      <c r="G20" s="9"/>
      <c r="H20" s="1"/>
      <c r="I20" s="1"/>
    </row>
    <row r="21" ht="15.75" customHeight="1">
      <c r="A21" s="22" t="s">
        <v>190</v>
      </c>
      <c r="B21" s="23">
        <v>3.0</v>
      </c>
      <c r="C21" s="23" t="s">
        <v>7</v>
      </c>
      <c r="D21" s="25">
        <v>49.0</v>
      </c>
      <c r="E21" s="25">
        <f t="shared" si="1"/>
        <v>147</v>
      </c>
      <c r="G21" s="9"/>
      <c r="H21" s="1"/>
      <c r="I21" s="1"/>
    </row>
    <row r="22" ht="15.75" customHeight="1">
      <c r="A22" s="22" t="s">
        <v>191</v>
      </c>
      <c r="B22" s="23">
        <v>3.0</v>
      </c>
      <c r="C22" s="23" t="s">
        <v>7</v>
      </c>
      <c r="D22" s="25">
        <v>30.0</v>
      </c>
      <c r="E22" s="25">
        <f t="shared" si="1"/>
        <v>90</v>
      </c>
      <c r="G22" s="9"/>
      <c r="H22" s="1"/>
      <c r="I22" s="1"/>
    </row>
    <row r="23" ht="15.75" customHeight="1">
      <c r="A23" s="22" t="s">
        <v>192</v>
      </c>
      <c r="B23" s="23">
        <v>0.2</v>
      </c>
      <c r="C23" s="23" t="s">
        <v>7</v>
      </c>
      <c r="D23" s="25">
        <v>75.0</v>
      </c>
      <c r="E23" s="25">
        <f t="shared" si="1"/>
        <v>15</v>
      </c>
      <c r="G23" s="9"/>
      <c r="H23" s="1"/>
      <c r="I23" s="1"/>
    </row>
    <row r="24" ht="15.75" customHeight="1">
      <c r="A24" s="22" t="s">
        <v>193</v>
      </c>
      <c r="B24" s="23">
        <v>1.0</v>
      </c>
      <c r="C24" s="23" t="s">
        <v>7</v>
      </c>
      <c r="D24" s="25">
        <v>25.0</v>
      </c>
      <c r="E24" s="25">
        <f t="shared" si="1"/>
        <v>25</v>
      </c>
      <c r="G24" s="9"/>
      <c r="H24" s="1"/>
      <c r="I24" s="1"/>
    </row>
    <row r="25" ht="15.75" customHeight="1">
      <c r="A25" s="22" t="s">
        <v>194</v>
      </c>
      <c r="B25" s="23">
        <v>3.0</v>
      </c>
      <c r="C25" s="23" t="s">
        <v>7</v>
      </c>
      <c r="D25" s="25">
        <v>40.0</v>
      </c>
      <c r="E25" s="25">
        <f t="shared" si="1"/>
        <v>120</v>
      </c>
      <c r="G25" s="9"/>
      <c r="H25" s="1"/>
      <c r="I25" s="1"/>
    </row>
    <row r="26" ht="13.5" customHeight="1">
      <c r="A26" s="22" t="s">
        <v>195</v>
      </c>
      <c r="B26" s="23">
        <v>4.0</v>
      </c>
      <c r="C26" s="23" t="s">
        <v>7</v>
      </c>
      <c r="D26" s="25">
        <v>32.0</v>
      </c>
      <c r="E26" s="25">
        <f t="shared" si="1"/>
        <v>128</v>
      </c>
      <c r="G26" s="9"/>
      <c r="H26" s="1"/>
      <c r="I26" s="1"/>
    </row>
    <row r="27" ht="15.75" customHeight="1">
      <c r="A27" s="22" t="s">
        <v>173</v>
      </c>
      <c r="B27" s="23">
        <v>0.5</v>
      </c>
      <c r="C27" s="23" t="s">
        <v>7</v>
      </c>
      <c r="D27" s="25">
        <v>150.0</v>
      </c>
      <c r="E27" s="25">
        <f t="shared" si="1"/>
        <v>75</v>
      </c>
      <c r="G27" s="9"/>
      <c r="H27" s="1"/>
      <c r="I27" s="1"/>
    </row>
    <row r="28" ht="15.75" customHeight="1">
      <c r="A28" s="22" t="s">
        <v>196</v>
      </c>
      <c r="B28" s="23">
        <v>7.0</v>
      </c>
      <c r="C28" s="23" t="s">
        <v>7</v>
      </c>
      <c r="D28" s="25">
        <v>37.0</v>
      </c>
      <c r="E28" s="25">
        <f t="shared" si="1"/>
        <v>259</v>
      </c>
      <c r="G28" s="9"/>
      <c r="H28" s="1"/>
      <c r="I28" s="1"/>
    </row>
    <row r="29" ht="15.75" customHeight="1">
      <c r="A29" s="22" t="s">
        <v>130</v>
      </c>
      <c r="B29" s="23">
        <v>1.0</v>
      </c>
      <c r="C29" s="23" t="s">
        <v>7</v>
      </c>
      <c r="D29" s="25">
        <v>35.0</v>
      </c>
      <c r="E29" s="25">
        <f t="shared" si="1"/>
        <v>35</v>
      </c>
      <c r="G29" s="9"/>
      <c r="H29" s="1"/>
      <c r="I29" s="1"/>
    </row>
    <row r="30" ht="15.75" customHeight="1">
      <c r="A30" s="22" t="s">
        <v>197</v>
      </c>
      <c r="B30" s="23">
        <v>1.0</v>
      </c>
      <c r="C30" s="23" t="s">
        <v>7</v>
      </c>
      <c r="D30" s="25">
        <v>185.0</v>
      </c>
      <c r="E30" s="25">
        <f t="shared" si="1"/>
        <v>185</v>
      </c>
      <c r="G30" s="9"/>
      <c r="H30" s="1"/>
      <c r="I30" s="1"/>
    </row>
    <row r="31" ht="15.75" customHeight="1">
      <c r="A31" s="22" t="s">
        <v>198</v>
      </c>
      <c r="B31" s="23">
        <v>20.0</v>
      </c>
      <c r="C31" s="23" t="s">
        <v>11</v>
      </c>
      <c r="D31" s="25">
        <v>16.0</v>
      </c>
      <c r="E31" s="25">
        <f t="shared" si="1"/>
        <v>320</v>
      </c>
      <c r="G31" s="9"/>
      <c r="H31" s="1"/>
      <c r="I31" s="1"/>
    </row>
    <row r="32" ht="15.75" customHeight="1">
      <c r="A32" s="22" t="s">
        <v>199</v>
      </c>
      <c r="B32" s="23">
        <v>1.0</v>
      </c>
      <c r="C32" s="23" t="s">
        <v>11</v>
      </c>
      <c r="D32" s="25">
        <v>479.0</v>
      </c>
      <c r="E32" s="25">
        <f t="shared" si="1"/>
        <v>479</v>
      </c>
      <c r="G32" s="9"/>
      <c r="H32" s="1"/>
      <c r="I32" s="1"/>
    </row>
    <row r="33" ht="15.75" customHeight="1">
      <c r="A33" s="22" t="s">
        <v>200</v>
      </c>
      <c r="B33" s="23">
        <v>2.0</v>
      </c>
      <c r="C33" s="23" t="s">
        <v>11</v>
      </c>
      <c r="D33" s="25">
        <v>100.0</v>
      </c>
      <c r="E33" s="25">
        <f t="shared" si="1"/>
        <v>200</v>
      </c>
      <c r="G33" s="9"/>
      <c r="H33" s="1"/>
      <c r="I33" s="1"/>
    </row>
    <row r="34" ht="15.75" customHeight="1">
      <c r="A34" s="22" t="s">
        <v>201</v>
      </c>
      <c r="B34" s="23">
        <v>0.3</v>
      </c>
      <c r="C34" s="23" t="s">
        <v>7</v>
      </c>
      <c r="D34" s="25">
        <v>180.0</v>
      </c>
      <c r="E34" s="25">
        <f t="shared" si="1"/>
        <v>54</v>
      </c>
      <c r="G34" s="9"/>
      <c r="H34" s="1"/>
      <c r="I34" s="1"/>
    </row>
    <row r="35" ht="15.75" customHeight="1">
      <c r="A35" s="22" t="s">
        <v>202</v>
      </c>
      <c r="B35" s="23">
        <v>0.3</v>
      </c>
      <c r="C35" s="23" t="s">
        <v>7</v>
      </c>
      <c r="D35" s="25">
        <v>200.0</v>
      </c>
      <c r="E35" s="25">
        <f t="shared" si="1"/>
        <v>60</v>
      </c>
      <c r="G35" s="9"/>
      <c r="H35" s="1"/>
      <c r="I35" s="1"/>
    </row>
    <row r="36" ht="15.75" customHeight="1">
      <c r="A36" s="22" t="s">
        <v>76</v>
      </c>
      <c r="B36" s="23">
        <v>0.2</v>
      </c>
      <c r="C36" s="23" t="s">
        <v>7</v>
      </c>
      <c r="D36" s="25">
        <v>75.0</v>
      </c>
      <c r="E36" s="25">
        <f t="shared" si="1"/>
        <v>15</v>
      </c>
      <c r="G36" s="9"/>
      <c r="H36" s="1"/>
      <c r="I36" s="1"/>
    </row>
    <row r="37" ht="15.75" customHeight="1">
      <c r="A37" s="22" t="s">
        <v>54</v>
      </c>
      <c r="B37" s="23">
        <v>0.4</v>
      </c>
      <c r="C37" s="23" t="s">
        <v>7</v>
      </c>
      <c r="D37" s="25">
        <v>120.0</v>
      </c>
      <c r="E37" s="25">
        <f t="shared" si="1"/>
        <v>48</v>
      </c>
      <c r="G37" s="9"/>
      <c r="H37" s="1"/>
      <c r="I37" s="1"/>
    </row>
    <row r="38" ht="15.75" customHeight="1">
      <c r="A38" s="22" t="s">
        <v>46</v>
      </c>
      <c r="B38" s="23">
        <v>0.5</v>
      </c>
      <c r="C38" s="23" t="s">
        <v>7</v>
      </c>
      <c r="D38" s="25">
        <v>144.32</v>
      </c>
      <c r="E38" s="25">
        <f t="shared" si="1"/>
        <v>72.16</v>
      </c>
      <c r="G38" s="9"/>
      <c r="H38" s="1"/>
      <c r="I38" s="1"/>
    </row>
    <row r="39" ht="15.75" customHeight="1">
      <c r="A39" s="22" t="s">
        <v>203</v>
      </c>
      <c r="B39" s="23">
        <v>4.0</v>
      </c>
      <c r="C39" s="23" t="s">
        <v>7</v>
      </c>
      <c r="D39" s="25">
        <v>56.0</v>
      </c>
      <c r="E39" s="25">
        <f t="shared" si="1"/>
        <v>224</v>
      </c>
      <c r="G39" s="9"/>
      <c r="H39" s="1"/>
      <c r="I39" s="1"/>
    </row>
    <row r="40" ht="15.75" customHeight="1">
      <c r="A40" s="22" t="s">
        <v>44</v>
      </c>
      <c r="B40" s="23">
        <v>20.0</v>
      </c>
      <c r="C40" s="23" t="s">
        <v>7</v>
      </c>
      <c r="D40" s="25">
        <v>2.52</v>
      </c>
      <c r="E40" s="25">
        <f t="shared" si="1"/>
        <v>50.4</v>
      </c>
      <c r="H40" s="1"/>
      <c r="I40" s="1"/>
    </row>
    <row r="41" ht="15.75" customHeight="1">
      <c r="A41" s="22" t="s">
        <v>204</v>
      </c>
      <c r="B41" s="23">
        <v>0.25</v>
      </c>
      <c r="C41" s="23" t="s">
        <v>7</v>
      </c>
      <c r="D41" s="25">
        <v>184.21</v>
      </c>
      <c r="E41" s="25">
        <f t="shared" si="1"/>
        <v>46.0525</v>
      </c>
      <c r="H41" s="1"/>
      <c r="I41" s="1"/>
    </row>
    <row r="42" ht="15.75" customHeight="1">
      <c r="A42" s="22" t="s">
        <v>28</v>
      </c>
      <c r="B42" s="23">
        <v>3.0</v>
      </c>
      <c r="C42" s="23" t="s">
        <v>7</v>
      </c>
      <c r="D42" s="25">
        <v>30.85</v>
      </c>
      <c r="E42" s="25">
        <f t="shared" si="1"/>
        <v>92.55</v>
      </c>
      <c r="H42" s="1"/>
      <c r="I42" s="1"/>
    </row>
    <row r="43" ht="15.75" customHeight="1">
      <c r="A43" s="22" t="s">
        <v>126</v>
      </c>
      <c r="B43" s="23">
        <v>2.0</v>
      </c>
      <c r="C43" s="23" t="s">
        <v>7</v>
      </c>
      <c r="D43" s="25">
        <v>85.0</v>
      </c>
      <c r="E43" s="25">
        <f t="shared" si="1"/>
        <v>170</v>
      </c>
      <c r="H43" s="1"/>
      <c r="I43" s="1"/>
    </row>
    <row r="44" ht="15.75" customHeight="1">
      <c r="A44" s="22" t="s">
        <v>205</v>
      </c>
      <c r="B44" s="23" t="s">
        <v>206</v>
      </c>
      <c r="C44" s="23" t="s">
        <v>7</v>
      </c>
      <c r="D44" s="25">
        <v>450.0</v>
      </c>
      <c r="E44" s="25" t="s">
        <v>207</v>
      </c>
      <c r="H44" s="1"/>
      <c r="I44" s="1"/>
    </row>
    <row r="45" ht="15.75" customHeight="1">
      <c r="A45" s="22" t="s">
        <v>208</v>
      </c>
      <c r="B45" s="23" t="s">
        <v>206</v>
      </c>
      <c r="C45" s="23" t="s">
        <v>33</v>
      </c>
      <c r="D45" s="25">
        <v>0.0</v>
      </c>
      <c r="E45" s="25" t="s">
        <v>209</v>
      </c>
      <c r="H45" s="1"/>
      <c r="I45" s="1"/>
    </row>
    <row r="46" ht="15.75" customHeight="1">
      <c r="A46" s="22" t="s">
        <v>29</v>
      </c>
      <c r="B46" s="23">
        <v>1.0</v>
      </c>
      <c r="C46" s="23" t="s">
        <v>210</v>
      </c>
      <c r="D46" s="25">
        <v>22.0</v>
      </c>
      <c r="E46" s="25" t="s">
        <v>211</v>
      </c>
      <c r="H46" s="1"/>
      <c r="I46" s="1"/>
    </row>
    <row r="47" ht="15.75" customHeight="1">
      <c r="A47" s="22" t="s">
        <v>30</v>
      </c>
      <c r="B47" s="23">
        <v>1.0</v>
      </c>
      <c r="C47" s="23" t="s">
        <v>210</v>
      </c>
      <c r="D47" s="25">
        <v>20.0</v>
      </c>
      <c r="E47" s="25" t="s">
        <v>212</v>
      </c>
      <c r="H47" s="1"/>
      <c r="I47" s="1"/>
    </row>
    <row r="48" ht="15.75" customHeight="1">
      <c r="A48" s="22" t="s">
        <v>213</v>
      </c>
      <c r="B48" s="23" t="s">
        <v>214</v>
      </c>
      <c r="C48" s="23" t="s">
        <v>215</v>
      </c>
      <c r="D48" s="25">
        <v>155.0</v>
      </c>
      <c r="E48" s="25" t="s">
        <v>216</v>
      </c>
      <c r="H48" s="1"/>
      <c r="I48" s="1"/>
    </row>
    <row r="49" ht="15.75" customHeight="1">
      <c r="A49" s="22" t="s">
        <v>217</v>
      </c>
      <c r="B49" s="23">
        <v>2.0</v>
      </c>
      <c r="C49" s="23" t="s">
        <v>33</v>
      </c>
      <c r="D49" s="25">
        <v>189.0</v>
      </c>
      <c r="E49" s="25" t="s">
        <v>218</v>
      </c>
      <c r="H49" s="1"/>
      <c r="I49" s="1"/>
    </row>
    <row r="50" ht="15.75" customHeight="1">
      <c r="A50" s="22"/>
      <c r="B50" s="23"/>
      <c r="C50" s="23"/>
      <c r="D50" s="25"/>
      <c r="E50" s="25">
        <f>B50*D50</f>
        <v>0</v>
      </c>
      <c r="H50" s="1"/>
      <c r="I50" s="1"/>
    </row>
    <row r="51" ht="15.75" customHeight="1">
      <c r="D51" s="25" t="s">
        <v>90</v>
      </c>
      <c r="E51" s="25">
        <f>SUM(E9:E50)</f>
        <v>3958.0825</v>
      </c>
      <c r="H51" s="1"/>
      <c r="I51" s="1"/>
    </row>
    <row r="52" ht="15.75" customHeight="1">
      <c r="D52" s="26"/>
      <c r="H52" s="1"/>
      <c r="I52" s="1"/>
    </row>
    <row r="53" ht="15.75" customHeight="1">
      <c r="D53" s="26"/>
      <c r="H53" s="1"/>
      <c r="I53" s="1"/>
    </row>
    <row r="54" ht="15.75" customHeight="1">
      <c r="D54" s="26"/>
      <c r="H54" s="1"/>
      <c r="I54" s="1"/>
    </row>
    <row r="55" ht="15.75" customHeight="1">
      <c r="D55" s="26"/>
      <c r="H55" s="1"/>
      <c r="I55" s="1"/>
    </row>
    <row r="56" ht="15.75" customHeight="1">
      <c r="D56" s="26"/>
      <c r="H56" s="1"/>
      <c r="I56" s="1"/>
    </row>
    <row r="57" ht="15.75" customHeight="1">
      <c r="D57" s="26"/>
      <c r="H57" s="1"/>
      <c r="I57" s="1"/>
    </row>
    <row r="58" ht="15.75" customHeight="1">
      <c r="D58" s="26"/>
      <c r="H58" s="1"/>
      <c r="I58" s="1"/>
    </row>
    <row r="59" ht="15.75" customHeight="1">
      <c r="D59" s="26"/>
      <c r="H59" s="1"/>
      <c r="I59" s="1"/>
    </row>
    <row r="60" ht="15.75" customHeight="1">
      <c r="D60" s="26"/>
      <c r="H60" s="1"/>
      <c r="I60" s="1"/>
    </row>
    <row r="61" ht="15.75" customHeight="1">
      <c r="D61" s="26"/>
      <c r="H61" s="1"/>
      <c r="I61" s="1"/>
    </row>
    <row r="62" ht="15.75" customHeight="1">
      <c r="D62" s="26"/>
      <c r="H62" s="1"/>
      <c r="I62" s="1"/>
    </row>
    <row r="63" ht="15.75" customHeight="1">
      <c r="D63" s="26"/>
      <c r="H63" s="1"/>
      <c r="I63" s="1"/>
    </row>
    <row r="64" ht="15.75" customHeight="1">
      <c r="D64" s="26"/>
      <c r="H64" s="1"/>
      <c r="I64" s="1"/>
    </row>
    <row r="65" ht="15.75" customHeight="1">
      <c r="D65" s="26"/>
      <c r="H65" s="1"/>
      <c r="I65" s="1"/>
    </row>
    <row r="66" ht="15.75" customHeight="1">
      <c r="D66" s="26"/>
      <c r="H66" s="1"/>
      <c r="I66" s="1"/>
    </row>
    <row r="67" ht="15.75" customHeight="1">
      <c r="D67" s="26"/>
      <c r="H67" s="1"/>
      <c r="I67" s="1"/>
    </row>
    <row r="68" ht="15.75" customHeight="1">
      <c r="D68" s="26"/>
      <c r="H68" s="1"/>
      <c r="I68" s="1"/>
    </row>
    <row r="69" ht="15.75" customHeight="1">
      <c r="D69" s="26"/>
      <c r="H69" s="1"/>
      <c r="I69" s="1"/>
    </row>
    <row r="70" ht="15.75" customHeight="1">
      <c r="D70" s="26"/>
      <c r="H70" s="1"/>
      <c r="I70" s="1"/>
    </row>
    <row r="71" ht="15.75" customHeight="1">
      <c r="D71" s="26"/>
      <c r="H71" s="1"/>
      <c r="I71" s="1"/>
    </row>
    <row r="72" ht="15.75" customHeight="1">
      <c r="D72" s="26"/>
      <c r="H72" s="1"/>
      <c r="I72" s="1"/>
    </row>
    <row r="73" ht="15.75" customHeight="1">
      <c r="D73" s="26"/>
      <c r="H73" s="1"/>
      <c r="I73" s="1"/>
    </row>
    <row r="74" ht="15.75" customHeight="1">
      <c r="D74" s="26"/>
      <c r="H74" s="1"/>
      <c r="I74" s="1"/>
    </row>
    <row r="75" ht="15.75" customHeight="1">
      <c r="D75" s="26"/>
      <c r="H75" s="1"/>
      <c r="I75" s="1"/>
    </row>
    <row r="76" ht="15.75" customHeight="1">
      <c r="D76" s="26"/>
      <c r="H76" s="1"/>
      <c r="I76" s="1"/>
    </row>
    <row r="77" ht="15.75" customHeight="1">
      <c r="D77" s="26"/>
      <c r="H77" s="1"/>
      <c r="I77" s="1"/>
    </row>
    <row r="78" ht="15.75" customHeight="1">
      <c r="D78" s="26"/>
      <c r="H78" s="1"/>
      <c r="I78" s="1"/>
    </row>
    <row r="79" ht="15.75" customHeight="1">
      <c r="D79" s="26"/>
      <c r="H79" s="1"/>
      <c r="I79" s="1"/>
    </row>
    <row r="80" ht="15.75" customHeight="1">
      <c r="D80" s="26"/>
      <c r="H80" s="1"/>
      <c r="I80" s="1"/>
    </row>
    <row r="81" ht="15.75" customHeight="1">
      <c r="D81" s="26"/>
      <c r="H81" s="1"/>
      <c r="I81" s="1"/>
    </row>
    <row r="82" ht="15.75" customHeight="1">
      <c r="D82" s="26"/>
      <c r="H82" s="1"/>
      <c r="I82" s="1"/>
    </row>
    <row r="83" ht="15.75" customHeight="1">
      <c r="D83" s="26"/>
      <c r="H83" s="1"/>
      <c r="I83" s="1"/>
    </row>
    <row r="84" ht="15.75" customHeight="1">
      <c r="D84" s="26"/>
      <c r="H84" s="1"/>
      <c r="I84" s="1"/>
    </row>
    <row r="85" ht="15.75" customHeight="1">
      <c r="D85" s="26"/>
      <c r="H85" s="1"/>
      <c r="I85" s="1"/>
    </row>
    <row r="86" ht="15.75" customHeight="1">
      <c r="D86" s="26"/>
      <c r="H86" s="1"/>
      <c r="I86" s="1"/>
    </row>
    <row r="87" ht="15.75" customHeight="1">
      <c r="D87" s="26"/>
      <c r="H87" s="1"/>
      <c r="I87" s="1"/>
    </row>
    <row r="88" ht="15.75" customHeight="1">
      <c r="D88" s="26"/>
      <c r="H88" s="1"/>
      <c r="I88" s="1"/>
    </row>
    <row r="89" ht="15.75" customHeight="1">
      <c r="D89" s="26"/>
      <c r="H89" s="1"/>
      <c r="I89" s="1"/>
    </row>
    <row r="90" ht="15.75" customHeight="1">
      <c r="D90" s="26"/>
      <c r="H90" s="1"/>
      <c r="I90" s="1"/>
    </row>
    <row r="91" ht="15.75" customHeight="1">
      <c r="D91" s="26"/>
      <c r="H91" s="1"/>
      <c r="I91" s="1"/>
    </row>
    <row r="92" ht="15.75" customHeight="1">
      <c r="D92" s="26"/>
      <c r="H92" s="1"/>
      <c r="I92" s="1"/>
    </row>
    <row r="93" ht="15.75" customHeight="1">
      <c r="D93" s="26"/>
      <c r="H93" s="1"/>
      <c r="I93" s="1"/>
    </row>
    <row r="94" ht="15.75" customHeight="1">
      <c r="D94" s="26"/>
      <c r="H94" s="1"/>
      <c r="I94" s="1"/>
    </row>
    <row r="95" ht="15.75" customHeight="1">
      <c r="D95" s="26"/>
      <c r="H95" s="1"/>
      <c r="I95" s="1"/>
    </row>
    <row r="96" ht="15.75" customHeight="1">
      <c r="D96" s="26"/>
      <c r="H96" s="1"/>
      <c r="I96" s="1"/>
    </row>
    <row r="97" ht="15.75" customHeight="1">
      <c r="D97" s="26"/>
      <c r="H97" s="1"/>
      <c r="I97" s="1"/>
    </row>
    <row r="98" ht="15.75" customHeight="1">
      <c r="D98" s="26"/>
      <c r="H98" s="1"/>
      <c r="I98" s="1"/>
    </row>
    <row r="99" ht="15.75" customHeight="1">
      <c r="D99" s="26"/>
      <c r="H99" s="1"/>
      <c r="I99" s="1"/>
    </row>
    <row r="100" ht="15.75" customHeight="1">
      <c r="D100" s="26"/>
      <c r="H100" s="1"/>
      <c r="I100" s="1"/>
    </row>
    <row r="101" ht="15.75" customHeight="1">
      <c r="D101" s="26"/>
      <c r="H101" s="1"/>
      <c r="I101" s="1"/>
    </row>
    <row r="102" ht="15.75" customHeight="1">
      <c r="D102" s="26"/>
      <c r="H102" s="1"/>
      <c r="I102" s="1"/>
    </row>
    <row r="103" ht="15.75" customHeight="1">
      <c r="D103" s="26"/>
      <c r="H103" s="1"/>
      <c r="I103" s="1"/>
    </row>
    <row r="104" ht="15.75" customHeight="1">
      <c r="D104" s="26"/>
      <c r="H104" s="1"/>
      <c r="I104" s="1"/>
    </row>
    <row r="105" ht="15.75" customHeight="1">
      <c r="D105" s="26"/>
      <c r="H105" s="1"/>
      <c r="I105" s="1"/>
    </row>
    <row r="106" ht="15.75" customHeight="1">
      <c r="D106" s="26"/>
      <c r="H106" s="1"/>
      <c r="I106" s="1"/>
    </row>
    <row r="107" ht="15.75" customHeight="1">
      <c r="D107" s="26"/>
      <c r="H107" s="1"/>
      <c r="I107" s="1"/>
    </row>
    <row r="108" ht="15.75" customHeight="1">
      <c r="D108" s="26"/>
      <c r="H108" s="1"/>
      <c r="I108" s="1"/>
    </row>
    <row r="109" ht="15.75" customHeight="1">
      <c r="D109" s="26"/>
      <c r="H109" s="1"/>
      <c r="I109" s="1"/>
    </row>
    <row r="110" ht="15.75" customHeight="1">
      <c r="D110" s="26"/>
      <c r="H110" s="1"/>
      <c r="I110" s="1"/>
    </row>
    <row r="111" ht="15.75" customHeight="1">
      <c r="D111" s="26"/>
      <c r="H111" s="1"/>
      <c r="I111" s="1"/>
    </row>
    <row r="112" ht="15.75" customHeight="1">
      <c r="D112" s="26"/>
      <c r="H112" s="1"/>
      <c r="I112" s="1"/>
    </row>
    <row r="113" ht="15.75" customHeight="1">
      <c r="D113" s="26"/>
      <c r="H113" s="1"/>
      <c r="I113" s="1"/>
    </row>
    <row r="114" ht="15.75" customHeight="1">
      <c r="D114" s="26"/>
      <c r="H114" s="1"/>
      <c r="I114" s="1"/>
    </row>
    <row r="115" ht="15.75" customHeight="1">
      <c r="D115" s="26"/>
      <c r="H115" s="1"/>
      <c r="I115" s="1"/>
    </row>
    <row r="116" ht="15.75" customHeight="1">
      <c r="D116" s="26"/>
      <c r="H116" s="1"/>
      <c r="I116" s="1"/>
    </row>
    <row r="117" ht="15.75" customHeight="1">
      <c r="D117" s="26"/>
      <c r="H117" s="1"/>
      <c r="I117" s="1"/>
    </row>
    <row r="118" ht="15.75" customHeight="1">
      <c r="D118" s="26"/>
      <c r="H118" s="1"/>
      <c r="I118" s="1"/>
    </row>
    <row r="119" ht="15.75" customHeight="1">
      <c r="D119" s="26"/>
      <c r="H119" s="1"/>
      <c r="I119" s="1"/>
    </row>
    <row r="120" ht="15.75" customHeight="1">
      <c r="D120" s="26"/>
      <c r="H120" s="1"/>
      <c r="I120" s="1"/>
    </row>
    <row r="121" ht="15.75" customHeight="1">
      <c r="D121" s="26"/>
      <c r="H121" s="1"/>
      <c r="I121" s="1"/>
    </row>
    <row r="122" ht="15.75" customHeight="1">
      <c r="D122" s="26"/>
      <c r="H122" s="1"/>
      <c r="I122" s="1"/>
    </row>
    <row r="123" ht="15.75" customHeight="1">
      <c r="D123" s="26"/>
      <c r="H123" s="1"/>
      <c r="I123" s="1"/>
    </row>
    <row r="124" ht="15.75" customHeight="1">
      <c r="D124" s="26"/>
      <c r="H124" s="1"/>
      <c r="I124" s="1"/>
    </row>
    <row r="125" ht="15.75" customHeight="1">
      <c r="D125" s="26"/>
      <c r="H125" s="1"/>
      <c r="I125" s="1"/>
    </row>
    <row r="126" ht="15.75" customHeight="1">
      <c r="D126" s="26"/>
      <c r="H126" s="1"/>
      <c r="I126" s="1"/>
    </row>
    <row r="127" ht="15.75" customHeight="1">
      <c r="D127" s="26"/>
      <c r="H127" s="1"/>
      <c r="I127" s="1"/>
    </row>
    <row r="128" ht="15.75" customHeight="1">
      <c r="D128" s="26"/>
      <c r="H128" s="1"/>
      <c r="I128" s="1"/>
    </row>
    <row r="129" ht="15.75" customHeight="1">
      <c r="D129" s="26"/>
      <c r="H129" s="1"/>
      <c r="I129" s="1"/>
    </row>
    <row r="130" ht="15.75" customHeight="1">
      <c r="D130" s="26"/>
      <c r="H130" s="1"/>
      <c r="I130" s="1"/>
    </row>
    <row r="131" ht="15.75" customHeight="1">
      <c r="D131" s="26"/>
      <c r="H131" s="1"/>
      <c r="I131" s="1"/>
    </row>
    <row r="132" ht="15.75" customHeight="1">
      <c r="D132" s="26"/>
      <c r="H132" s="1"/>
      <c r="I132" s="1"/>
    </row>
    <row r="133" ht="15.75" customHeight="1">
      <c r="D133" s="26"/>
      <c r="H133" s="1"/>
      <c r="I133" s="1"/>
    </row>
    <row r="134" ht="15.75" customHeight="1">
      <c r="D134" s="26"/>
      <c r="H134" s="1"/>
      <c r="I134" s="1"/>
    </row>
    <row r="135" ht="15.75" customHeight="1">
      <c r="D135" s="26"/>
      <c r="H135" s="1"/>
      <c r="I135" s="1"/>
    </row>
    <row r="136" ht="15.75" customHeight="1">
      <c r="D136" s="26"/>
      <c r="H136" s="1"/>
      <c r="I136" s="1"/>
    </row>
    <row r="137" ht="15.75" customHeight="1">
      <c r="D137" s="26"/>
      <c r="H137" s="1"/>
      <c r="I137" s="1"/>
    </row>
    <row r="138" ht="15.75" customHeight="1">
      <c r="D138" s="26"/>
      <c r="H138" s="1"/>
      <c r="I138" s="1"/>
    </row>
    <row r="139" ht="15.75" customHeight="1">
      <c r="D139" s="26"/>
      <c r="H139" s="1"/>
      <c r="I139" s="1"/>
    </row>
    <row r="140" ht="15.75" customHeight="1">
      <c r="D140" s="26"/>
      <c r="H140" s="1"/>
      <c r="I140" s="1"/>
    </row>
    <row r="141" ht="15.75" customHeight="1">
      <c r="D141" s="26"/>
      <c r="H141" s="1"/>
      <c r="I141" s="1"/>
    </row>
    <row r="142" ht="15.75" customHeight="1">
      <c r="D142" s="26"/>
      <c r="H142" s="1"/>
      <c r="I142" s="1"/>
    </row>
    <row r="143" ht="15.75" customHeight="1">
      <c r="D143" s="26"/>
      <c r="H143" s="1"/>
      <c r="I143" s="1"/>
    </row>
    <row r="144" ht="15.75" customHeight="1">
      <c r="D144" s="26"/>
      <c r="H144" s="1"/>
      <c r="I144" s="1"/>
    </row>
    <row r="145" ht="15.75" customHeight="1">
      <c r="D145" s="26"/>
      <c r="H145" s="1"/>
      <c r="I145" s="1"/>
    </row>
    <row r="146" ht="15.75" customHeight="1">
      <c r="D146" s="26"/>
      <c r="H146" s="1"/>
      <c r="I146" s="1"/>
    </row>
    <row r="147" ht="15.75" customHeight="1">
      <c r="D147" s="26"/>
      <c r="H147" s="1"/>
      <c r="I147" s="1"/>
    </row>
    <row r="148" ht="15.75" customHeight="1">
      <c r="D148" s="26"/>
      <c r="H148" s="1"/>
      <c r="I148" s="1"/>
    </row>
    <row r="149" ht="15.75" customHeight="1">
      <c r="D149" s="26"/>
      <c r="H149" s="1"/>
      <c r="I149" s="1"/>
    </row>
    <row r="150" ht="15.75" customHeight="1">
      <c r="D150" s="26"/>
      <c r="H150" s="1"/>
      <c r="I150" s="1"/>
    </row>
    <row r="151" ht="15.75" customHeight="1">
      <c r="D151" s="26"/>
      <c r="H151" s="1"/>
      <c r="I151" s="1"/>
    </row>
    <row r="152" ht="15.75" customHeight="1">
      <c r="D152" s="26"/>
      <c r="H152" s="1"/>
      <c r="I152" s="1"/>
    </row>
    <row r="153" ht="15.75" customHeight="1">
      <c r="D153" s="26"/>
      <c r="H153" s="1"/>
      <c r="I153" s="1"/>
    </row>
    <row r="154" ht="15.75" customHeight="1">
      <c r="D154" s="26"/>
      <c r="H154" s="1"/>
      <c r="I154" s="1"/>
    </row>
    <row r="155" ht="15.75" customHeight="1">
      <c r="D155" s="26"/>
      <c r="H155" s="1"/>
      <c r="I155" s="1"/>
    </row>
    <row r="156" ht="15.75" customHeight="1">
      <c r="D156" s="26"/>
      <c r="H156" s="1"/>
      <c r="I156" s="1"/>
    </row>
    <row r="157" ht="15.75" customHeight="1">
      <c r="D157" s="26"/>
      <c r="H157" s="1"/>
      <c r="I157" s="1"/>
    </row>
    <row r="158" ht="15.75" customHeight="1">
      <c r="D158" s="26"/>
      <c r="H158" s="1"/>
      <c r="I158" s="1"/>
    </row>
    <row r="159" ht="15.75" customHeight="1">
      <c r="D159" s="26"/>
      <c r="H159" s="1"/>
      <c r="I159" s="1"/>
    </row>
    <row r="160" ht="15.75" customHeight="1">
      <c r="D160" s="26"/>
      <c r="H160" s="1"/>
      <c r="I160" s="1"/>
    </row>
    <row r="161" ht="15.75" customHeight="1">
      <c r="D161" s="26"/>
      <c r="H161" s="1"/>
      <c r="I161" s="1"/>
    </row>
    <row r="162" ht="15.75" customHeight="1">
      <c r="D162" s="26"/>
      <c r="H162" s="1"/>
      <c r="I162" s="1"/>
    </row>
    <row r="163" ht="15.75" customHeight="1">
      <c r="D163" s="26"/>
      <c r="H163" s="1"/>
      <c r="I163" s="1"/>
    </row>
    <row r="164" ht="15.75" customHeight="1">
      <c r="D164" s="26"/>
      <c r="H164" s="1"/>
      <c r="I164" s="1"/>
    </row>
    <row r="165" ht="15.75" customHeight="1">
      <c r="D165" s="26"/>
      <c r="H165" s="1"/>
      <c r="I165" s="1"/>
    </row>
    <row r="166" ht="15.75" customHeight="1">
      <c r="D166" s="26"/>
      <c r="H166" s="1"/>
      <c r="I166" s="1"/>
    </row>
    <row r="167" ht="15.75" customHeight="1">
      <c r="D167" s="26"/>
      <c r="H167" s="1"/>
      <c r="I167" s="1"/>
    </row>
    <row r="168" ht="15.75" customHeight="1">
      <c r="D168" s="26"/>
      <c r="H168" s="1"/>
      <c r="I168" s="1"/>
    </row>
    <row r="169" ht="15.75" customHeight="1">
      <c r="D169" s="26"/>
      <c r="H169" s="1"/>
      <c r="I169" s="1"/>
    </row>
    <row r="170" ht="15.75" customHeight="1">
      <c r="D170" s="26"/>
      <c r="H170" s="1"/>
      <c r="I170" s="1"/>
    </row>
    <row r="171" ht="15.75" customHeight="1">
      <c r="D171" s="26"/>
      <c r="H171" s="1"/>
      <c r="I171" s="1"/>
    </row>
    <row r="172" ht="15.75" customHeight="1">
      <c r="D172" s="26"/>
      <c r="H172" s="1"/>
      <c r="I172" s="1"/>
    </row>
    <row r="173" ht="15.75" customHeight="1">
      <c r="D173" s="26"/>
      <c r="H173" s="1"/>
      <c r="I173" s="1"/>
    </row>
    <row r="174" ht="15.75" customHeight="1">
      <c r="D174" s="26"/>
      <c r="H174" s="1"/>
      <c r="I174" s="1"/>
    </row>
    <row r="175" ht="15.75" customHeight="1">
      <c r="D175" s="26"/>
      <c r="H175" s="1"/>
      <c r="I175" s="1"/>
    </row>
    <row r="176" ht="15.75" customHeight="1">
      <c r="D176" s="26"/>
      <c r="H176" s="1"/>
      <c r="I176" s="1"/>
    </row>
    <row r="177" ht="15.75" customHeight="1">
      <c r="D177" s="26"/>
      <c r="H177" s="1"/>
      <c r="I177" s="1"/>
    </row>
    <row r="178" ht="15.75" customHeight="1">
      <c r="D178" s="26"/>
      <c r="H178" s="1"/>
      <c r="I178" s="1"/>
    </row>
    <row r="179" ht="15.75" customHeight="1">
      <c r="D179" s="26"/>
      <c r="H179" s="1"/>
      <c r="I179" s="1"/>
    </row>
    <row r="180" ht="15.75" customHeight="1">
      <c r="D180" s="26"/>
      <c r="H180" s="1"/>
      <c r="I180" s="1"/>
    </row>
    <row r="181" ht="15.75" customHeight="1">
      <c r="D181" s="26"/>
      <c r="H181" s="1"/>
      <c r="I181" s="1"/>
    </row>
    <row r="182" ht="15.75" customHeight="1">
      <c r="D182" s="26"/>
      <c r="H182" s="1"/>
      <c r="I182" s="1"/>
    </row>
    <row r="183" ht="15.75" customHeight="1">
      <c r="D183" s="26"/>
      <c r="H183" s="1"/>
      <c r="I183" s="1"/>
    </row>
    <row r="184" ht="15.75" customHeight="1">
      <c r="D184" s="26"/>
      <c r="H184" s="1"/>
      <c r="I184" s="1"/>
    </row>
    <row r="185" ht="15.75" customHeight="1">
      <c r="D185" s="26"/>
      <c r="H185" s="1"/>
      <c r="I185" s="1"/>
    </row>
    <row r="186" ht="15.75" customHeight="1">
      <c r="D186" s="26"/>
      <c r="H186" s="1"/>
      <c r="I186" s="1"/>
    </row>
    <row r="187" ht="15.75" customHeight="1">
      <c r="D187" s="26"/>
      <c r="H187" s="1"/>
      <c r="I187" s="1"/>
    </row>
    <row r="188" ht="15.75" customHeight="1">
      <c r="D188" s="26"/>
      <c r="H188" s="1"/>
      <c r="I188" s="1"/>
    </row>
    <row r="189" ht="15.75" customHeight="1">
      <c r="D189" s="26"/>
      <c r="H189" s="1"/>
      <c r="I189" s="1"/>
    </row>
    <row r="190" ht="15.75" customHeight="1">
      <c r="D190" s="26"/>
      <c r="H190" s="1"/>
      <c r="I190" s="1"/>
    </row>
    <row r="191" ht="15.75" customHeight="1">
      <c r="D191" s="26"/>
      <c r="H191" s="1"/>
      <c r="I191" s="1"/>
    </row>
    <row r="192" ht="15.75" customHeight="1">
      <c r="D192" s="26"/>
      <c r="H192" s="1"/>
      <c r="I192" s="1"/>
    </row>
    <row r="193" ht="15.75" customHeight="1">
      <c r="D193" s="26"/>
      <c r="H193" s="1"/>
      <c r="I193" s="1"/>
    </row>
    <row r="194" ht="15.75" customHeight="1">
      <c r="D194" s="26"/>
      <c r="H194" s="1"/>
      <c r="I194" s="1"/>
    </row>
    <row r="195" ht="15.75" customHeight="1">
      <c r="D195" s="26"/>
      <c r="H195" s="1"/>
      <c r="I195" s="1"/>
    </row>
    <row r="196" ht="15.75" customHeight="1">
      <c r="D196" s="26"/>
      <c r="H196" s="1"/>
      <c r="I196" s="1"/>
    </row>
    <row r="197" ht="15.75" customHeight="1">
      <c r="D197" s="26"/>
      <c r="H197" s="1"/>
      <c r="I197" s="1"/>
    </row>
    <row r="198" ht="15.75" customHeight="1">
      <c r="D198" s="26"/>
      <c r="H198" s="1"/>
      <c r="I198" s="1"/>
    </row>
    <row r="199" ht="15.75" customHeight="1">
      <c r="D199" s="26"/>
      <c r="H199" s="1"/>
      <c r="I199" s="1"/>
    </row>
    <row r="200" ht="15.75" customHeight="1">
      <c r="D200" s="26"/>
      <c r="H200" s="1"/>
      <c r="I200" s="1"/>
    </row>
    <row r="201" ht="15.75" customHeight="1">
      <c r="D201" s="26"/>
      <c r="H201" s="1"/>
      <c r="I201" s="1"/>
    </row>
    <row r="202" ht="15.75" customHeight="1">
      <c r="D202" s="26"/>
      <c r="H202" s="1"/>
      <c r="I202" s="1"/>
    </row>
    <row r="203" ht="15.75" customHeight="1">
      <c r="D203" s="26"/>
      <c r="H203" s="1"/>
      <c r="I203" s="1"/>
    </row>
    <row r="204" ht="15.75" customHeight="1">
      <c r="D204" s="26"/>
      <c r="H204" s="1"/>
      <c r="I204" s="1"/>
    </row>
    <row r="205" ht="15.75" customHeight="1">
      <c r="D205" s="26"/>
      <c r="H205" s="1"/>
      <c r="I205" s="1"/>
    </row>
    <row r="206" ht="15.75" customHeight="1">
      <c r="D206" s="26"/>
      <c r="H206" s="1"/>
      <c r="I206" s="1"/>
    </row>
    <row r="207" ht="15.75" customHeight="1">
      <c r="D207" s="26"/>
      <c r="H207" s="1"/>
      <c r="I207" s="1"/>
    </row>
    <row r="208" ht="15.75" customHeight="1">
      <c r="D208" s="26"/>
      <c r="H208" s="1"/>
      <c r="I208" s="1"/>
    </row>
    <row r="209" ht="15.75" customHeight="1">
      <c r="D209" s="26"/>
      <c r="H209" s="1"/>
      <c r="I209" s="1"/>
    </row>
    <row r="210" ht="15.75" customHeight="1">
      <c r="D210" s="26"/>
      <c r="H210" s="1"/>
      <c r="I210" s="1"/>
    </row>
    <row r="211" ht="15.75" customHeight="1">
      <c r="D211" s="26"/>
      <c r="H211" s="1"/>
      <c r="I211" s="1"/>
    </row>
    <row r="212" ht="15.75" customHeight="1">
      <c r="D212" s="26"/>
      <c r="H212" s="1"/>
      <c r="I212" s="1"/>
    </row>
    <row r="213" ht="15.75" customHeight="1">
      <c r="D213" s="26"/>
      <c r="H213" s="1"/>
      <c r="I213" s="1"/>
    </row>
    <row r="214" ht="15.75" customHeight="1">
      <c r="D214" s="26"/>
      <c r="H214" s="1"/>
      <c r="I214" s="1"/>
    </row>
    <row r="215" ht="15.75" customHeight="1">
      <c r="D215" s="26"/>
      <c r="H215" s="1"/>
      <c r="I215" s="1"/>
    </row>
    <row r="216" ht="15.75" customHeight="1">
      <c r="D216" s="26"/>
      <c r="H216" s="1"/>
      <c r="I216" s="1"/>
    </row>
    <row r="217" ht="15.75" customHeight="1">
      <c r="D217" s="26"/>
      <c r="H217" s="1"/>
      <c r="I217" s="1"/>
    </row>
    <row r="218" ht="15.75" customHeight="1">
      <c r="D218" s="26"/>
      <c r="H218" s="1"/>
      <c r="I218" s="1"/>
    </row>
    <row r="219" ht="15.75" customHeight="1">
      <c r="D219" s="26"/>
      <c r="H219" s="1"/>
      <c r="I219" s="1"/>
    </row>
    <row r="220" ht="15.75" customHeight="1">
      <c r="D220" s="26"/>
      <c r="H220" s="1"/>
      <c r="I220" s="1"/>
    </row>
    <row r="221" ht="15.75" customHeight="1">
      <c r="D221" s="26"/>
      <c r="H221" s="1"/>
      <c r="I221" s="1"/>
    </row>
    <row r="222" ht="15.75" customHeight="1">
      <c r="D222" s="26"/>
      <c r="H222" s="1"/>
      <c r="I222" s="1"/>
    </row>
    <row r="223" ht="15.75" customHeight="1">
      <c r="D223" s="26"/>
      <c r="H223" s="1"/>
      <c r="I223" s="1"/>
    </row>
    <row r="224" ht="15.75" customHeight="1">
      <c r="D224" s="26"/>
      <c r="H224" s="1"/>
      <c r="I224" s="1"/>
    </row>
    <row r="225" ht="15.75" customHeight="1">
      <c r="D225" s="26"/>
      <c r="H225" s="1"/>
      <c r="I225" s="1"/>
    </row>
    <row r="226" ht="15.75" customHeight="1">
      <c r="D226" s="26"/>
      <c r="H226" s="1"/>
      <c r="I226" s="1"/>
    </row>
    <row r="227" ht="15.75" customHeight="1">
      <c r="D227" s="26"/>
      <c r="H227" s="1"/>
      <c r="I227" s="1"/>
    </row>
    <row r="228" ht="15.75" customHeight="1">
      <c r="D228" s="26"/>
      <c r="H228" s="1"/>
      <c r="I228" s="1"/>
    </row>
    <row r="229" ht="15.75" customHeight="1">
      <c r="D229" s="26"/>
      <c r="H229" s="1"/>
      <c r="I229" s="1"/>
    </row>
    <row r="230" ht="15.75" customHeight="1">
      <c r="D230" s="26"/>
      <c r="H230" s="1"/>
      <c r="I230" s="1"/>
    </row>
    <row r="231" ht="15.75" customHeight="1">
      <c r="D231" s="26"/>
      <c r="H231" s="1"/>
      <c r="I231" s="1"/>
    </row>
    <row r="232" ht="15.75" customHeight="1">
      <c r="D232" s="26"/>
      <c r="H232" s="1"/>
      <c r="I232" s="1"/>
    </row>
    <row r="233" ht="15.75" customHeight="1">
      <c r="D233" s="26"/>
      <c r="H233" s="1"/>
      <c r="I233" s="1"/>
    </row>
    <row r="234" ht="15.75" customHeight="1">
      <c r="D234" s="26"/>
      <c r="H234" s="1"/>
      <c r="I234" s="1"/>
    </row>
    <row r="235" ht="15.75" customHeight="1">
      <c r="D235" s="26"/>
      <c r="H235" s="1"/>
      <c r="I235" s="1"/>
    </row>
    <row r="236" ht="15.75" customHeight="1">
      <c r="D236" s="26"/>
      <c r="H236" s="1"/>
      <c r="I236" s="1"/>
    </row>
    <row r="237" ht="15.75" customHeight="1">
      <c r="D237" s="26"/>
      <c r="H237" s="1"/>
      <c r="I237" s="1"/>
    </row>
    <row r="238" ht="15.75" customHeight="1">
      <c r="D238" s="26"/>
      <c r="H238" s="1"/>
      <c r="I238" s="1"/>
    </row>
    <row r="239" ht="15.75" customHeight="1">
      <c r="D239" s="26"/>
      <c r="H239" s="1"/>
      <c r="I239" s="1"/>
    </row>
    <row r="240" ht="15.75" customHeight="1">
      <c r="D240" s="26"/>
      <c r="H240" s="1"/>
      <c r="I240" s="1"/>
    </row>
    <row r="241" ht="15.75" customHeight="1">
      <c r="D241" s="26"/>
      <c r="H241" s="1"/>
      <c r="I241" s="1"/>
    </row>
    <row r="242" ht="15.75" customHeight="1">
      <c r="D242" s="26"/>
      <c r="H242" s="1"/>
      <c r="I242" s="1"/>
    </row>
    <row r="243" ht="15.75" customHeight="1">
      <c r="D243" s="26"/>
      <c r="H243" s="1"/>
      <c r="I243" s="1"/>
    </row>
    <row r="244" ht="15.75" customHeight="1">
      <c r="D244" s="26"/>
      <c r="H244" s="1"/>
      <c r="I244" s="1"/>
    </row>
    <row r="245" ht="15.75" customHeight="1">
      <c r="D245" s="26"/>
      <c r="H245" s="1"/>
      <c r="I245" s="1"/>
    </row>
    <row r="246" ht="15.75" customHeight="1">
      <c r="D246" s="26"/>
      <c r="H246" s="1"/>
      <c r="I246" s="1"/>
    </row>
    <row r="247" ht="15.75" customHeight="1">
      <c r="D247" s="26"/>
      <c r="H247" s="1"/>
      <c r="I247" s="1"/>
    </row>
    <row r="248" ht="15.75" customHeight="1">
      <c r="D248" s="26"/>
      <c r="H248" s="1"/>
      <c r="I248" s="1"/>
    </row>
    <row r="249" ht="15.75" customHeight="1">
      <c r="D249" s="26"/>
      <c r="H249" s="1"/>
      <c r="I249" s="1"/>
    </row>
    <row r="250" ht="15.75" customHeight="1">
      <c r="D250" s="26"/>
      <c r="H250" s="1"/>
      <c r="I250" s="1"/>
    </row>
    <row r="251" ht="15.75" customHeight="1">
      <c r="D251" s="26"/>
      <c r="H251" s="1"/>
      <c r="I251" s="1"/>
    </row>
    <row r="252" ht="15.75" customHeight="1">
      <c r="D252" s="26"/>
      <c r="H252" s="1"/>
      <c r="I252" s="1"/>
    </row>
    <row r="253" ht="15.75" customHeight="1">
      <c r="D253" s="26"/>
      <c r="H253" s="1"/>
      <c r="I253" s="1"/>
    </row>
    <row r="254" ht="15.75" customHeight="1">
      <c r="D254" s="26"/>
      <c r="H254" s="1"/>
      <c r="I254" s="1"/>
    </row>
    <row r="255" ht="15.75" customHeight="1">
      <c r="D255" s="26"/>
      <c r="H255" s="1"/>
      <c r="I255" s="1"/>
    </row>
    <row r="256" ht="15.75" customHeight="1">
      <c r="D256" s="26"/>
      <c r="H256" s="1"/>
      <c r="I256" s="1"/>
    </row>
    <row r="257" ht="15.75" customHeight="1">
      <c r="D257" s="26"/>
      <c r="H257" s="1"/>
      <c r="I257" s="1"/>
    </row>
    <row r="258" ht="15.75" customHeight="1">
      <c r="D258" s="26"/>
      <c r="H258" s="1"/>
      <c r="I258" s="1"/>
    </row>
    <row r="259" ht="15.75" customHeight="1">
      <c r="D259" s="26"/>
      <c r="H259" s="1"/>
      <c r="I259" s="1"/>
    </row>
    <row r="260" ht="15.75" customHeight="1">
      <c r="D260" s="26"/>
      <c r="H260" s="1"/>
      <c r="I260" s="1"/>
    </row>
    <row r="261" ht="15.75" customHeight="1">
      <c r="D261" s="26"/>
      <c r="H261" s="1"/>
      <c r="I261" s="1"/>
    </row>
    <row r="262" ht="15.75" customHeight="1">
      <c r="D262" s="26"/>
      <c r="H262" s="1"/>
      <c r="I262" s="1"/>
    </row>
    <row r="263" ht="15.75" customHeight="1">
      <c r="D263" s="26"/>
      <c r="H263" s="1"/>
      <c r="I263" s="1"/>
    </row>
    <row r="264" ht="15.75" customHeight="1">
      <c r="D264" s="26"/>
      <c r="H264" s="1"/>
      <c r="I264" s="1"/>
    </row>
    <row r="265" ht="15.75" customHeight="1">
      <c r="D265" s="26"/>
      <c r="H265" s="1"/>
      <c r="I265" s="1"/>
    </row>
    <row r="266" ht="15.75" customHeight="1">
      <c r="D266" s="26"/>
      <c r="H266" s="1"/>
      <c r="I266" s="1"/>
    </row>
    <row r="267" ht="15.75" customHeight="1">
      <c r="D267" s="26"/>
      <c r="H267" s="1"/>
      <c r="I267" s="1"/>
    </row>
    <row r="268" ht="15.75" customHeight="1">
      <c r="D268" s="26"/>
      <c r="H268" s="1"/>
      <c r="I268" s="1"/>
    </row>
    <row r="269" ht="15.75" customHeight="1">
      <c r="D269" s="26"/>
      <c r="H269" s="1"/>
      <c r="I269" s="1"/>
    </row>
    <row r="270" ht="15.75" customHeight="1">
      <c r="D270" s="26"/>
      <c r="H270" s="1"/>
      <c r="I270" s="1"/>
    </row>
    <row r="271" ht="15.75" customHeight="1">
      <c r="D271" s="26"/>
      <c r="H271" s="1"/>
      <c r="I271" s="1"/>
    </row>
    <row r="272" ht="15.75" customHeight="1">
      <c r="D272" s="26"/>
      <c r="H272" s="1"/>
      <c r="I272" s="1"/>
    </row>
    <row r="273" ht="15.75" customHeight="1">
      <c r="D273" s="26"/>
      <c r="H273" s="1"/>
      <c r="I273" s="1"/>
    </row>
    <row r="274" ht="15.75" customHeight="1">
      <c r="D274" s="26"/>
      <c r="H274" s="1"/>
      <c r="I274" s="1"/>
    </row>
    <row r="275" ht="15.75" customHeight="1">
      <c r="D275" s="26"/>
      <c r="H275" s="1"/>
      <c r="I275" s="1"/>
    </row>
    <row r="276" ht="15.75" customHeight="1">
      <c r="D276" s="26"/>
      <c r="H276" s="1"/>
      <c r="I276" s="1"/>
    </row>
    <row r="277" ht="15.75" customHeight="1">
      <c r="D277" s="26"/>
      <c r="H277" s="1"/>
      <c r="I277" s="1"/>
    </row>
    <row r="278" ht="15.75" customHeight="1">
      <c r="D278" s="26"/>
      <c r="H278" s="1"/>
      <c r="I278" s="1"/>
    </row>
    <row r="279" ht="15.75" customHeight="1">
      <c r="D279" s="26"/>
      <c r="H279" s="1"/>
      <c r="I279" s="1"/>
    </row>
    <row r="280" ht="15.75" customHeight="1">
      <c r="D280" s="26"/>
      <c r="H280" s="1"/>
      <c r="I280" s="1"/>
    </row>
    <row r="281" ht="15.75" customHeight="1">
      <c r="D281" s="26"/>
      <c r="H281" s="1"/>
      <c r="I281" s="1"/>
    </row>
    <row r="282" ht="15.75" customHeight="1">
      <c r="D282" s="26"/>
      <c r="H282" s="1"/>
      <c r="I282" s="1"/>
    </row>
    <row r="283" ht="15.75" customHeight="1">
      <c r="D283" s="26"/>
      <c r="H283" s="1"/>
      <c r="I283" s="1"/>
    </row>
    <row r="284" ht="15.75" customHeight="1">
      <c r="D284" s="26"/>
      <c r="H284" s="1"/>
      <c r="I284" s="1"/>
    </row>
    <row r="285" ht="15.75" customHeight="1">
      <c r="D285" s="26"/>
      <c r="H285" s="1"/>
      <c r="I285" s="1"/>
    </row>
    <row r="286" ht="15.75" customHeight="1">
      <c r="D286" s="26"/>
      <c r="H286" s="1"/>
      <c r="I286" s="1"/>
    </row>
    <row r="287" ht="15.75" customHeight="1">
      <c r="D287" s="26"/>
      <c r="H287" s="1"/>
      <c r="I287" s="1"/>
    </row>
    <row r="288" ht="15.75" customHeight="1">
      <c r="D288" s="26"/>
      <c r="H288" s="1"/>
      <c r="I288" s="1"/>
    </row>
    <row r="289" ht="15.75" customHeight="1">
      <c r="D289" s="26"/>
      <c r="H289" s="1"/>
      <c r="I289" s="1"/>
    </row>
    <row r="290" ht="15.75" customHeight="1">
      <c r="D290" s="26"/>
      <c r="H290" s="1"/>
      <c r="I290" s="1"/>
    </row>
    <row r="291" ht="15.75" customHeight="1">
      <c r="D291" s="26"/>
      <c r="H291" s="1"/>
      <c r="I291" s="1"/>
    </row>
    <row r="292" ht="15.75" customHeight="1">
      <c r="D292" s="26"/>
      <c r="H292" s="1"/>
      <c r="I292" s="1"/>
    </row>
    <row r="293" ht="15.75" customHeight="1">
      <c r="D293" s="26"/>
      <c r="H293" s="1"/>
      <c r="I293" s="1"/>
    </row>
    <row r="294" ht="15.75" customHeight="1">
      <c r="D294" s="26"/>
      <c r="H294" s="1"/>
      <c r="I294" s="1"/>
    </row>
    <row r="295" ht="15.75" customHeight="1">
      <c r="D295" s="26"/>
      <c r="H295" s="1"/>
      <c r="I295" s="1"/>
    </row>
    <row r="296" ht="15.75" customHeight="1">
      <c r="D296" s="26"/>
      <c r="H296" s="1"/>
      <c r="I296" s="1"/>
    </row>
    <row r="297" ht="15.75" customHeight="1">
      <c r="D297" s="26"/>
      <c r="H297" s="1"/>
      <c r="I297" s="1"/>
    </row>
    <row r="298" ht="15.75" customHeight="1">
      <c r="D298" s="26"/>
      <c r="H298" s="1"/>
      <c r="I298" s="1"/>
    </row>
    <row r="299" ht="15.75" customHeight="1">
      <c r="D299" s="26"/>
      <c r="H299" s="1"/>
      <c r="I299" s="1"/>
    </row>
    <row r="300" ht="15.75" customHeight="1">
      <c r="D300" s="26"/>
      <c r="H300" s="1"/>
      <c r="I300" s="1"/>
    </row>
    <row r="301" ht="15.75" customHeight="1">
      <c r="D301" s="26"/>
      <c r="H301" s="1"/>
      <c r="I301" s="1"/>
    </row>
    <row r="302" ht="15.75" customHeight="1">
      <c r="D302" s="26"/>
      <c r="H302" s="1"/>
      <c r="I302" s="1"/>
    </row>
    <row r="303" ht="15.75" customHeight="1">
      <c r="D303" s="26"/>
      <c r="H303" s="1"/>
      <c r="I303" s="1"/>
    </row>
    <row r="304" ht="15.75" customHeight="1">
      <c r="D304" s="26"/>
      <c r="H304" s="1"/>
      <c r="I304" s="1"/>
    </row>
    <row r="305" ht="15.75" customHeight="1">
      <c r="D305" s="26"/>
      <c r="H305" s="1"/>
      <c r="I305" s="1"/>
    </row>
    <row r="306" ht="15.75" customHeight="1">
      <c r="D306" s="26"/>
      <c r="H306" s="1"/>
      <c r="I306" s="1"/>
    </row>
    <row r="307" ht="15.75" customHeight="1">
      <c r="D307" s="26"/>
      <c r="H307" s="1"/>
      <c r="I307" s="1"/>
    </row>
    <row r="308" ht="15.75" customHeight="1">
      <c r="D308" s="26"/>
      <c r="H308" s="1"/>
      <c r="I308" s="1"/>
    </row>
    <row r="309" ht="15.75" customHeight="1">
      <c r="D309" s="26"/>
      <c r="H309" s="1"/>
      <c r="I309" s="1"/>
    </row>
    <row r="310" ht="15.75" customHeight="1">
      <c r="D310" s="26"/>
      <c r="H310" s="1"/>
      <c r="I310" s="1"/>
    </row>
    <row r="311" ht="15.75" customHeight="1">
      <c r="D311" s="26"/>
      <c r="H311" s="1"/>
      <c r="I311" s="1"/>
    </row>
    <row r="312" ht="15.75" customHeight="1">
      <c r="D312" s="26"/>
      <c r="H312" s="1"/>
      <c r="I312" s="1"/>
    </row>
    <row r="313" ht="15.75" customHeight="1">
      <c r="D313" s="26"/>
      <c r="H313" s="1"/>
      <c r="I313" s="1"/>
    </row>
    <row r="314" ht="15.75" customHeight="1">
      <c r="D314" s="26"/>
      <c r="H314" s="1"/>
      <c r="I314" s="1"/>
    </row>
    <row r="315" ht="15.75" customHeight="1">
      <c r="D315" s="26"/>
      <c r="H315" s="1"/>
      <c r="I315" s="1"/>
    </row>
    <row r="316" ht="15.75" customHeight="1">
      <c r="D316" s="26"/>
      <c r="H316" s="1"/>
      <c r="I316" s="1"/>
    </row>
    <row r="317" ht="15.75" customHeight="1">
      <c r="D317" s="26"/>
      <c r="H317" s="1"/>
      <c r="I317" s="1"/>
    </row>
    <row r="318" ht="15.75" customHeight="1">
      <c r="D318" s="26"/>
      <c r="H318" s="1"/>
      <c r="I318" s="1"/>
    </row>
    <row r="319" ht="15.75" customHeight="1">
      <c r="D319" s="26"/>
      <c r="H319" s="1"/>
      <c r="I319" s="1"/>
    </row>
    <row r="320" ht="15.75" customHeight="1">
      <c r="D320" s="26"/>
      <c r="H320" s="1"/>
      <c r="I320" s="1"/>
    </row>
    <row r="321" ht="15.75" customHeight="1">
      <c r="D321" s="26"/>
      <c r="H321" s="1"/>
      <c r="I321" s="1"/>
    </row>
    <row r="322" ht="15.75" customHeight="1">
      <c r="D322" s="26"/>
      <c r="H322" s="1"/>
      <c r="I322" s="1"/>
    </row>
    <row r="323" ht="15.75" customHeight="1">
      <c r="D323" s="26"/>
      <c r="H323" s="1"/>
      <c r="I323" s="1"/>
    </row>
    <row r="324" ht="15.75" customHeight="1">
      <c r="D324" s="26"/>
      <c r="H324" s="1"/>
      <c r="I324" s="1"/>
    </row>
    <row r="325" ht="15.75" customHeight="1">
      <c r="D325" s="26"/>
      <c r="H325" s="1"/>
      <c r="I325" s="1"/>
    </row>
    <row r="326" ht="15.75" customHeight="1">
      <c r="D326" s="26"/>
      <c r="H326" s="1"/>
      <c r="I326" s="1"/>
    </row>
    <row r="327" ht="15.75" customHeight="1">
      <c r="D327" s="26"/>
      <c r="H327" s="1"/>
      <c r="I327" s="1"/>
    </row>
    <row r="328" ht="15.75" customHeight="1">
      <c r="D328" s="26"/>
      <c r="H328" s="1"/>
      <c r="I328" s="1"/>
    </row>
    <row r="329" ht="15.75" customHeight="1">
      <c r="D329" s="26"/>
      <c r="H329" s="1"/>
      <c r="I329" s="1"/>
    </row>
    <row r="330" ht="15.75" customHeight="1">
      <c r="D330" s="26"/>
      <c r="H330" s="1"/>
      <c r="I330" s="1"/>
    </row>
    <row r="331" ht="15.75" customHeight="1">
      <c r="D331" s="26"/>
      <c r="H331" s="1"/>
      <c r="I331" s="1"/>
    </row>
    <row r="332" ht="15.75" customHeight="1">
      <c r="D332" s="26"/>
      <c r="H332" s="1"/>
      <c r="I332" s="1"/>
    </row>
    <row r="333" ht="15.75" customHeight="1">
      <c r="D333" s="26"/>
      <c r="H333" s="1"/>
      <c r="I333" s="1"/>
    </row>
    <row r="334" ht="15.75" customHeight="1">
      <c r="D334" s="26"/>
      <c r="H334" s="1"/>
      <c r="I334" s="1"/>
    </row>
    <row r="335" ht="15.75" customHeight="1">
      <c r="D335" s="26"/>
      <c r="H335" s="1"/>
      <c r="I335" s="1"/>
    </row>
    <row r="336" ht="15.75" customHeight="1">
      <c r="D336" s="26"/>
      <c r="H336" s="1"/>
      <c r="I336" s="1"/>
    </row>
    <row r="337" ht="15.75" customHeight="1">
      <c r="D337" s="26"/>
      <c r="H337" s="1"/>
      <c r="I337" s="1"/>
    </row>
    <row r="338" ht="15.75" customHeight="1">
      <c r="D338" s="26"/>
      <c r="H338" s="1"/>
      <c r="I338" s="1"/>
    </row>
    <row r="339" ht="15.75" customHeight="1">
      <c r="D339" s="26"/>
      <c r="H339" s="1"/>
      <c r="I339" s="1"/>
    </row>
    <row r="340" ht="15.75" customHeight="1">
      <c r="D340" s="26"/>
      <c r="H340" s="1"/>
      <c r="I340" s="1"/>
    </row>
    <row r="341" ht="15.75" customHeight="1">
      <c r="D341" s="26"/>
      <c r="H341" s="1"/>
      <c r="I341" s="1"/>
    </row>
    <row r="342" ht="15.75" customHeight="1">
      <c r="D342" s="26"/>
      <c r="H342" s="1"/>
      <c r="I342" s="1"/>
    </row>
    <row r="343" ht="15.75" customHeight="1">
      <c r="D343" s="26"/>
      <c r="H343" s="1"/>
      <c r="I343" s="1"/>
    </row>
    <row r="344" ht="15.75" customHeight="1">
      <c r="D344" s="26"/>
      <c r="H344" s="1"/>
      <c r="I344" s="1"/>
    </row>
    <row r="345" ht="15.75" customHeight="1">
      <c r="D345" s="26"/>
      <c r="H345" s="1"/>
      <c r="I345" s="1"/>
    </row>
    <row r="346" ht="15.75" customHeight="1">
      <c r="D346" s="26"/>
      <c r="H346" s="1"/>
      <c r="I346" s="1"/>
    </row>
    <row r="347" ht="15.75" customHeight="1">
      <c r="D347" s="26"/>
      <c r="H347" s="1"/>
      <c r="I347" s="1"/>
    </row>
    <row r="348" ht="15.75" customHeight="1">
      <c r="D348" s="26"/>
      <c r="H348" s="1"/>
      <c r="I348" s="1"/>
    </row>
    <row r="349" ht="15.75" customHeight="1">
      <c r="D349" s="26"/>
      <c r="H349" s="1"/>
      <c r="I349" s="1"/>
    </row>
    <row r="350" ht="15.75" customHeight="1">
      <c r="D350" s="26"/>
      <c r="H350" s="1"/>
      <c r="I350" s="1"/>
    </row>
    <row r="351" ht="15.75" customHeight="1">
      <c r="D351" s="26"/>
      <c r="H351" s="1"/>
      <c r="I351" s="1"/>
    </row>
    <row r="352" ht="15.75" customHeight="1">
      <c r="D352" s="26"/>
      <c r="H352" s="1"/>
      <c r="I352" s="1"/>
    </row>
    <row r="353" ht="15.75" customHeight="1">
      <c r="D353" s="26"/>
      <c r="H353" s="1"/>
      <c r="I353" s="1"/>
    </row>
    <row r="354" ht="15.75" customHeight="1">
      <c r="D354" s="26"/>
      <c r="H354" s="1"/>
      <c r="I354" s="1"/>
    </row>
    <row r="355" ht="15.75" customHeight="1">
      <c r="D355" s="26"/>
      <c r="H355" s="1"/>
      <c r="I355" s="1"/>
    </row>
    <row r="356" ht="15.75" customHeight="1">
      <c r="D356" s="26"/>
      <c r="H356" s="1"/>
      <c r="I356" s="1"/>
    </row>
    <row r="357" ht="15.75" customHeight="1">
      <c r="D357" s="26"/>
      <c r="H357" s="1"/>
      <c r="I357" s="1"/>
    </row>
    <row r="358" ht="15.75" customHeight="1">
      <c r="D358" s="26"/>
      <c r="H358" s="1"/>
      <c r="I358" s="1"/>
    </row>
    <row r="359" ht="15.75" customHeight="1">
      <c r="D359" s="26"/>
      <c r="H359" s="1"/>
      <c r="I359" s="1"/>
    </row>
    <row r="360" ht="15.75" customHeight="1">
      <c r="D360" s="26"/>
      <c r="H360" s="1"/>
      <c r="I360" s="1"/>
    </row>
    <row r="361" ht="15.75" customHeight="1">
      <c r="D361" s="26"/>
      <c r="H361" s="1"/>
      <c r="I361" s="1"/>
    </row>
    <row r="362" ht="15.75" customHeight="1">
      <c r="D362" s="26"/>
      <c r="H362" s="1"/>
      <c r="I362" s="1"/>
    </row>
    <row r="363" ht="15.75" customHeight="1">
      <c r="D363" s="26"/>
      <c r="H363" s="1"/>
      <c r="I363" s="1"/>
    </row>
    <row r="364" ht="15.75" customHeight="1">
      <c r="D364" s="26"/>
      <c r="H364" s="1"/>
      <c r="I364" s="1"/>
    </row>
    <row r="365" ht="15.75" customHeight="1">
      <c r="D365" s="26"/>
      <c r="H365" s="1"/>
      <c r="I365" s="1"/>
    </row>
    <row r="366" ht="15.75" customHeight="1">
      <c r="D366" s="26"/>
      <c r="H366" s="1"/>
      <c r="I366" s="1"/>
    </row>
    <row r="367" ht="15.75" customHeight="1">
      <c r="D367" s="26"/>
      <c r="H367" s="1"/>
      <c r="I367" s="1"/>
    </row>
    <row r="368" ht="15.75" customHeight="1">
      <c r="D368" s="26"/>
      <c r="H368" s="1"/>
      <c r="I368" s="1"/>
    </row>
    <row r="369" ht="15.75" customHeight="1">
      <c r="D369" s="26"/>
      <c r="H369" s="1"/>
      <c r="I369" s="1"/>
    </row>
    <row r="370" ht="15.75" customHeight="1">
      <c r="D370" s="26"/>
      <c r="H370" s="1"/>
      <c r="I370" s="1"/>
    </row>
    <row r="371" ht="15.75" customHeight="1">
      <c r="D371" s="26"/>
      <c r="H371" s="1"/>
      <c r="I371" s="1"/>
    </row>
    <row r="372" ht="15.75" customHeight="1">
      <c r="D372" s="26"/>
      <c r="H372" s="1"/>
      <c r="I372" s="1"/>
    </row>
    <row r="373" ht="15.75" customHeight="1">
      <c r="D373" s="26"/>
      <c r="H373" s="1"/>
      <c r="I373" s="1"/>
    </row>
    <row r="374" ht="15.75" customHeight="1">
      <c r="D374" s="26"/>
      <c r="H374" s="1"/>
      <c r="I374" s="1"/>
    </row>
    <row r="375" ht="15.75" customHeight="1">
      <c r="D375" s="26"/>
      <c r="H375" s="1"/>
      <c r="I375" s="1"/>
    </row>
    <row r="376" ht="15.75" customHeight="1">
      <c r="D376" s="26"/>
      <c r="H376" s="1"/>
      <c r="I376" s="1"/>
    </row>
    <row r="377" ht="15.75" customHeight="1">
      <c r="D377" s="26"/>
      <c r="H377" s="1"/>
      <c r="I377" s="1"/>
    </row>
    <row r="378" ht="15.75" customHeight="1">
      <c r="D378" s="26"/>
      <c r="H378" s="1"/>
      <c r="I378" s="1"/>
    </row>
    <row r="379" ht="15.75" customHeight="1">
      <c r="D379" s="26"/>
      <c r="H379" s="1"/>
      <c r="I379" s="1"/>
    </row>
    <row r="380" ht="15.75" customHeight="1">
      <c r="D380" s="26"/>
      <c r="H380" s="1"/>
      <c r="I380" s="1"/>
    </row>
    <row r="381" ht="15.75" customHeight="1">
      <c r="D381" s="26"/>
      <c r="H381" s="1"/>
      <c r="I381" s="1"/>
    </row>
    <row r="382" ht="15.75" customHeight="1">
      <c r="D382" s="26"/>
      <c r="H382" s="1"/>
      <c r="I382" s="1"/>
    </row>
    <row r="383" ht="15.75" customHeight="1">
      <c r="D383" s="26"/>
      <c r="H383" s="1"/>
      <c r="I383" s="1"/>
    </row>
    <row r="384" ht="15.75" customHeight="1">
      <c r="D384" s="26"/>
      <c r="H384" s="1"/>
      <c r="I384" s="1"/>
    </row>
    <row r="385" ht="15.75" customHeight="1">
      <c r="D385" s="26"/>
      <c r="H385" s="1"/>
      <c r="I385" s="1"/>
    </row>
    <row r="386" ht="15.75" customHeight="1">
      <c r="D386" s="26"/>
      <c r="H386" s="1"/>
      <c r="I386" s="1"/>
    </row>
    <row r="387" ht="15.75" customHeight="1">
      <c r="D387" s="26"/>
      <c r="H387" s="1"/>
      <c r="I387" s="1"/>
    </row>
    <row r="388" ht="15.75" customHeight="1">
      <c r="D388" s="26"/>
      <c r="H388" s="1"/>
      <c r="I388" s="1"/>
    </row>
    <row r="389" ht="15.75" customHeight="1">
      <c r="D389" s="26"/>
      <c r="H389" s="1"/>
      <c r="I389" s="1"/>
    </row>
    <row r="390" ht="15.75" customHeight="1">
      <c r="D390" s="26"/>
      <c r="H390" s="1"/>
      <c r="I390" s="1"/>
    </row>
    <row r="391" ht="15.75" customHeight="1">
      <c r="D391" s="26"/>
      <c r="H391" s="1"/>
      <c r="I391" s="1"/>
    </row>
    <row r="392" ht="15.75" customHeight="1">
      <c r="D392" s="26"/>
      <c r="H392" s="1"/>
      <c r="I392" s="1"/>
    </row>
    <row r="393" ht="15.75" customHeight="1">
      <c r="D393" s="26"/>
      <c r="H393" s="1"/>
      <c r="I393" s="1"/>
    </row>
    <row r="394" ht="15.75" customHeight="1">
      <c r="D394" s="26"/>
      <c r="H394" s="1"/>
      <c r="I394" s="1"/>
    </row>
    <row r="395" ht="15.75" customHeight="1">
      <c r="D395" s="26"/>
      <c r="H395" s="1"/>
      <c r="I395" s="1"/>
    </row>
    <row r="396" ht="15.75" customHeight="1">
      <c r="D396" s="26"/>
      <c r="H396" s="1"/>
      <c r="I396" s="1"/>
    </row>
    <row r="397" ht="15.75" customHeight="1">
      <c r="D397" s="26"/>
      <c r="H397" s="1"/>
      <c r="I397" s="1"/>
    </row>
    <row r="398" ht="15.75" customHeight="1">
      <c r="D398" s="26"/>
      <c r="H398" s="1"/>
      <c r="I398" s="1"/>
    </row>
    <row r="399" ht="15.75" customHeight="1">
      <c r="D399" s="26"/>
      <c r="H399" s="1"/>
      <c r="I399" s="1"/>
    </row>
    <row r="400" ht="15.75" customHeight="1">
      <c r="D400" s="26"/>
      <c r="H400" s="1"/>
      <c r="I400" s="1"/>
    </row>
    <row r="401" ht="15.75" customHeight="1">
      <c r="D401" s="26"/>
      <c r="H401" s="1"/>
      <c r="I401" s="1"/>
    </row>
    <row r="402" ht="15.75" customHeight="1">
      <c r="D402" s="26"/>
      <c r="H402" s="1"/>
      <c r="I402" s="1"/>
    </row>
    <row r="403" ht="15.75" customHeight="1">
      <c r="D403" s="26"/>
      <c r="H403" s="1"/>
      <c r="I403" s="1"/>
    </row>
    <row r="404" ht="15.75" customHeight="1">
      <c r="D404" s="26"/>
      <c r="H404" s="1"/>
      <c r="I404" s="1"/>
    </row>
    <row r="405" ht="15.75" customHeight="1">
      <c r="D405" s="26"/>
      <c r="H405" s="1"/>
      <c r="I405" s="1"/>
    </row>
    <row r="406" ht="15.75" customHeight="1">
      <c r="D406" s="26"/>
      <c r="H406" s="1"/>
      <c r="I406" s="1"/>
    </row>
    <row r="407" ht="15.75" customHeight="1">
      <c r="D407" s="26"/>
      <c r="H407" s="1"/>
      <c r="I407" s="1"/>
    </row>
    <row r="408" ht="15.75" customHeight="1">
      <c r="D408" s="26"/>
      <c r="H408" s="1"/>
      <c r="I408" s="1"/>
    </row>
    <row r="409" ht="15.75" customHeight="1">
      <c r="D409" s="26"/>
      <c r="H409" s="1"/>
      <c r="I409" s="1"/>
    </row>
    <row r="410" ht="15.75" customHeight="1">
      <c r="D410" s="26"/>
      <c r="H410" s="1"/>
      <c r="I410" s="1"/>
    </row>
    <row r="411" ht="15.75" customHeight="1">
      <c r="D411" s="26"/>
      <c r="H411" s="1"/>
      <c r="I411" s="1"/>
    </row>
    <row r="412" ht="15.75" customHeight="1">
      <c r="D412" s="26"/>
      <c r="H412" s="1"/>
      <c r="I412" s="1"/>
    </row>
    <row r="413" ht="15.75" customHeight="1">
      <c r="D413" s="26"/>
      <c r="H413" s="1"/>
      <c r="I413" s="1"/>
    </row>
    <row r="414" ht="15.75" customHeight="1">
      <c r="D414" s="26"/>
      <c r="H414" s="1"/>
      <c r="I414" s="1"/>
    </row>
    <row r="415" ht="15.75" customHeight="1">
      <c r="D415" s="26"/>
      <c r="H415" s="1"/>
      <c r="I415" s="1"/>
    </row>
    <row r="416" ht="15.75" customHeight="1">
      <c r="D416" s="26"/>
      <c r="H416" s="1"/>
      <c r="I416" s="1"/>
    </row>
    <row r="417" ht="15.75" customHeight="1">
      <c r="D417" s="26"/>
      <c r="H417" s="1"/>
      <c r="I417" s="1"/>
    </row>
    <row r="418" ht="15.75" customHeight="1">
      <c r="D418" s="26"/>
      <c r="H418" s="1"/>
      <c r="I418" s="1"/>
    </row>
    <row r="419" ht="15.75" customHeight="1">
      <c r="D419" s="26"/>
      <c r="H419" s="1"/>
      <c r="I419" s="1"/>
    </row>
    <row r="420" ht="15.75" customHeight="1">
      <c r="D420" s="26"/>
      <c r="H420" s="1"/>
      <c r="I420" s="1"/>
    </row>
    <row r="421" ht="15.75" customHeight="1">
      <c r="D421" s="26"/>
      <c r="H421" s="1"/>
      <c r="I421" s="1"/>
    </row>
    <row r="422" ht="15.75" customHeight="1">
      <c r="D422" s="26"/>
      <c r="H422" s="1"/>
      <c r="I422" s="1"/>
    </row>
    <row r="423" ht="15.75" customHeight="1">
      <c r="D423" s="26"/>
      <c r="H423" s="1"/>
      <c r="I423" s="1"/>
    </row>
    <row r="424" ht="15.75" customHeight="1">
      <c r="D424" s="26"/>
      <c r="H424" s="1"/>
      <c r="I424" s="1"/>
    </row>
    <row r="425" ht="15.75" customHeight="1">
      <c r="D425" s="26"/>
      <c r="H425" s="1"/>
      <c r="I425" s="1"/>
    </row>
    <row r="426" ht="15.75" customHeight="1">
      <c r="D426" s="26"/>
      <c r="H426" s="1"/>
      <c r="I426" s="1"/>
    </row>
    <row r="427" ht="15.75" customHeight="1">
      <c r="D427" s="26"/>
      <c r="H427" s="1"/>
      <c r="I427" s="1"/>
    </row>
    <row r="428" ht="15.75" customHeight="1">
      <c r="D428" s="26"/>
      <c r="H428" s="1"/>
      <c r="I428" s="1"/>
    </row>
    <row r="429" ht="15.75" customHeight="1">
      <c r="D429" s="26"/>
      <c r="H429" s="1"/>
      <c r="I429" s="1"/>
    </row>
    <row r="430" ht="15.75" customHeight="1">
      <c r="D430" s="26"/>
      <c r="H430" s="1"/>
      <c r="I430" s="1"/>
    </row>
    <row r="431" ht="15.75" customHeight="1">
      <c r="D431" s="26"/>
      <c r="H431" s="1"/>
      <c r="I431" s="1"/>
    </row>
    <row r="432" ht="15.75" customHeight="1">
      <c r="D432" s="26"/>
      <c r="H432" s="1"/>
      <c r="I432" s="1"/>
    </row>
    <row r="433" ht="15.75" customHeight="1">
      <c r="D433" s="26"/>
      <c r="H433" s="1"/>
      <c r="I433" s="1"/>
    </row>
    <row r="434" ht="15.75" customHeight="1">
      <c r="D434" s="26"/>
      <c r="H434" s="1"/>
      <c r="I434" s="1"/>
    </row>
    <row r="435" ht="15.75" customHeight="1">
      <c r="D435" s="26"/>
      <c r="H435" s="1"/>
      <c r="I435" s="1"/>
    </row>
    <row r="436" ht="15.75" customHeight="1">
      <c r="D436" s="26"/>
      <c r="H436" s="1"/>
      <c r="I436" s="1"/>
    </row>
    <row r="437" ht="15.75" customHeight="1">
      <c r="D437" s="26"/>
      <c r="H437" s="1"/>
      <c r="I437" s="1"/>
    </row>
    <row r="438" ht="15.75" customHeight="1">
      <c r="D438" s="26"/>
      <c r="H438" s="1"/>
      <c r="I438" s="1"/>
    </row>
    <row r="439" ht="15.75" customHeight="1">
      <c r="D439" s="26"/>
      <c r="H439" s="1"/>
      <c r="I439" s="1"/>
    </row>
    <row r="440" ht="15.75" customHeight="1">
      <c r="D440" s="26"/>
      <c r="H440" s="1"/>
      <c r="I440" s="1"/>
    </row>
    <row r="441" ht="15.75" customHeight="1">
      <c r="D441" s="26"/>
      <c r="H441" s="1"/>
      <c r="I441" s="1"/>
    </row>
    <row r="442" ht="15.75" customHeight="1">
      <c r="D442" s="26"/>
      <c r="H442" s="1"/>
      <c r="I442" s="1"/>
    </row>
    <row r="443" ht="15.75" customHeight="1">
      <c r="D443" s="26"/>
      <c r="H443" s="1"/>
      <c r="I443" s="1"/>
    </row>
    <row r="444" ht="15.75" customHeight="1">
      <c r="D444" s="26"/>
      <c r="H444" s="1"/>
      <c r="I444" s="1"/>
    </row>
    <row r="445" ht="15.75" customHeight="1">
      <c r="D445" s="26"/>
      <c r="H445" s="1"/>
      <c r="I445" s="1"/>
    </row>
    <row r="446" ht="15.75" customHeight="1">
      <c r="D446" s="26"/>
      <c r="H446" s="1"/>
      <c r="I446" s="1"/>
    </row>
    <row r="447" ht="15.75" customHeight="1">
      <c r="D447" s="26"/>
      <c r="H447" s="1"/>
      <c r="I447" s="1"/>
    </row>
    <row r="448" ht="15.75" customHeight="1">
      <c r="D448" s="26"/>
      <c r="H448" s="1"/>
      <c r="I448" s="1"/>
    </row>
    <row r="449" ht="15.75" customHeight="1">
      <c r="D449" s="26"/>
      <c r="H449" s="1"/>
      <c r="I449" s="1"/>
    </row>
    <row r="450" ht="15.75" customHeight="1">
      <c r="D450" s="26"/>
      <c r="H450" s="1"/>
      <c r="I450" s="1"/>
    </row>
    <row r="451" ht="15.75" customHeight="1">
      <c r="D451" s="26"/>
      <c r="H451" s="1"/>
      <c r="I451" s="1"/>
    </row>
    <row r="452" ht="15.75" customHeight="1">
      <c r="D452" s="26"/>
      <c r="H452" s="1"/>
      <c r="I452" s="1"/>
    </row>
    <row r="453" ht="15.75" customHeight="1">
      <c r="D453" s="26"/>
      <c r="H453" s="1"/>
      <c r="I453" s="1"/>
    </row>
    <row r="454" ht="15.75" customHeight="1">
      <c r="D454" s="26"/>
      <c r="H454" s="1"/>
      <c r="I454" s="1"/>
    </row>
    <row r="455" ht="15.75" customHeight="1">
      <c r="D455" s="26"/>
      <c r="H455" s="1"/>
      <c r="I455" s="1"/>
    </row>
    <row r="456" ht="15.75" customHeight="1">
      <c r="D456" s="26"/>
      <c r="H456" s="1"/>
      <c r="I456" s="1"/>
    </row>
    <row r="457" ht="15.75" customHeight="1">
      <c r="D457" s="26"/>
      <c r="H457" s="1"/>
      <c r="I457" s="1"/>
    </row>
    <row r="458" ht="15.75" customHeight="1">
      <c r="D458" s="26"/>
      <c r="H458" s="1"/>
      <c r="I458" s="1"/>
    </row>
    <row r="459" ht="15.75" customHeight="1">
      <c r="D459" s="26"/>
      <c r="H459" s="1"/>
      <c r="I459" s="1"/>
    </row>
    <row r="460" ht="15.75" customHeight="1">
      <c r="D460" s="26"/>
      <c r="H460" s="1"/>
      <c r="I460" s="1"/>
    </row>
    <row r="461" ht="15.75" customHeight="1">
      <c r="D461" s="26"/>
      <c r="H461" s="1"/>
      <c r="I461" s="1"/>
    </row>
    <row r="462" ht="15.75" customHeight="1">
      <c r="D462" s="26"/>
      <c r="H462" s="1"/>
      <c r="I462" s="1"/>
    </row>
    <row r="463" ht="15.75" customHeight="1">
      <c r="D463" s="26"/>
      <c r="H463" s="1"/>
      <c r="I463" s="1"/>
    </row>
    <row r="464" ht="15.75" customHeight="1">
      <c r="D464" s="26"/>
      <c r="H464" s="1"/>
      <c r="I464" s="1"/>
    </row>
    <row r="465" ht="15.75" customHeight="1">
      <c r="D465" s="26"/>
      <c r="H465" s="1"/>
      <c r="I465" s="1"/>
    </row>
    <row r="466" ht="15.75" customHeight="1">
      <c r="D466" s="26"/>
      <c r="H466" s="1"/>
      <c r="I466" s="1"/>
    </row>
    <row r="467" ht="15.75" customHeight="1">
      <c r="D467" s="26"/>
      <c r="H467" s="1"/>
      <c r="I467" s="1"/>
    </row>
    <row r="468" ht="15.75" customHeight="1">
      <c r="D468" s="26"/>
      <c r="H468" s="1"/>
      <c r="I468" s="1"/>
    </row>
    <row r="469" ht="15.75" customHeight="1">
      <c r="D469" s="26"/>
      <c r="H469" s="1"/>
      <c r="I469" s="1"/>
    </row>
    <row r="470" ht="15.75" customHeight="1">
      <c r="D470" s="26"/>
      <c r="H470" s="1"/>
      <c r="I470" s="1"/>
    </row>
    <row r="471" ht="15.75" customHeight="1">
      <c r="D471" s="26"/>
      <c r="H471" s="1"/>
      <c r="I471" s="1"/>
    </row>
    <row r="472" ht="15.75" customHeight="1">
      <c r="D472" s="26"/>
      <c r="H472" s="1"/>
      <c r="I472" s="1"/>
    </row>
    <row r="473" ht="15.75" customHeight="1">
      <c r="D473" s="26"/>
      <c r="H473" s="1"/>
      <c r="I473" s="1"/>
    </row>
    <row r="474" ht="15.75" customHeight="1">
      <c r="D474" s="26"/>
      <c r="H474" s="1"/>
      <c r="I474" s="1"/>
    </row>
    <row r="475" ht="15.75" customHeight="1">
      <c r="D475" s="26"/>
      <c r="H475" s="1"/>
      <c r="I475" s="1"/>
    </row>
    <row r="476" ht="15.75" customHeight="1">
      <c r="D476" s="26"/>
      <c r="H476" s="1"/>
      <c r="I476" s="1"/>
    </row>
    <row r="477" ht="15.75" customHeight="1">
      <c r="D477" s="26"/>
      <c r="H477" s="1"/>
      <c r="I477" s="1"/>
    </row>
    <row r="478" ht="15.75" customHeight="1">
      <c r="D478" s="26"/>
      <c r="H478" s="1"/>
      <c r="I478" s="1"/>
    </row>
    <row r="479" ht="15.75" customHeight="1">
      <c r="D479" s="26"/>
      <c r="H479" s="1"/>
      <c r="I479" s="1"/>
    </row>
    <row r="480" ht="15.75" customHeight="1">
      <c r="D480" s="26"/>
      <c r="H480" s="1"/>
      <c r="I480" s="1"/>
    </row>
    <row r="481" ht="15.75" customHeight="1">
      <c r="D481" s="26"/>
      <c r="H481" s="1"/>
      <c r="I481" s="1"/>
    </row>
    <row r="482" ht="15.75" customHeight="1">
      <c r="D482" s="26"/>
      <c r="H482" s="1"/>
      <c r="I482" s="1"/>
    </row>
    <row r="483" ht="15.75" customHeight="1">
      <c r="D483" s="26"/>
      <c r="H483" s="1"/>
      <c r="I483" s="1"/>
    </row>
    <row r="484" ht="15.75" customHeight="1">
      <c r="D484" s="26"/>
      <c r="H484" s="1"/>
      <c r="I484" s="1"/>
    </row>
    <row r="485" ht="15.75" customHeight="1">
      <c r="D485" s="26"/>
      <c r="H485" s="1"/>
      <c r="I485" s="1"/>
    </row>
    <row r="486" ht="15.75" customHeight="1">
      <c r="D486" s="26"/>
      <c r="H486" s="1"/>
      <c r="I486" s="1"/>
    </row>
    <row r="487" ht="15.75" customHeight="1">
      <c r="D487" s="26"/>
      <c r="H487" s="1"/>
      <c r="I487" s="1"/>
    </row>
    <row r="488" ht="15.75" customHeight="1">
      <c r="D488" s="26"/>
      <c r="H488" s="1"/>
      <c r="I488" s="1"/>
    </row>
    <row r="489" ht="15.75" customHeight="1">
      <c r="D489" s="26"/>
      <c r="H489" s="1"/>
      <c r="I489" s="1"/>
    </row>
    <row r="490" ht="15.75" customHeight="1">
      <c r="D490" s="26"/>
      <c r="H490" s="1"/>
      <c r="I490" s="1"/>
    </row>
    <row r="491" ht="15.75" customHeight="1">
      <c r="D491" s="26"/>
      <c r="H491" s="1"/>
      <c r="I491" s="1"/>
    </row>
    <row r="492" ht="15.75" customHeight="1">
      <c r="D492" s="26"/>
      <c r="H492" s="1"/>
      <c r="I492" s="1"/>
    </row>
    <row r="493" ht="15.75" customHeight="1">
      <c r="D493" s="26"/>
      <c r="H493" s="1"/>
      <c r="I493" s="1"/>
    </row>
    <row r="494" ht="15.75" customHeight="1">
      <c r="D494" s="26"/>
      <c r="H494" s="1"/>
      <c r="I494" s="1"/>
    </row>
    <row r="495" ht="15.75" customHeight="1">
      <c r="D495" s="26"/>
      <c r="H495" s="1"/>
      <c r="I495" s="1"/>
    </row>
    <row r="496" ht="15.75" customHeight="1">
      <c r="D496" s="26"/>
      <c r="H496" s="1"/>
      <c r="I496" s="1"/>
    </row>
    <row r="497" ht="15.75" customHeight="1">
      <c r="D497" s="26"/>
      <c r="H497" s="1"/>
      <c r="I497" s="1"/>
    </row>
    <row r="498" ht="15.75" customHeight="1">
      <c r="D498" s="26"/>
      <c r="H498" s="1"/>
      <c r="I498" s="1"/>
    </row>
    <row r="499" ht="15.75" customHeight="1">
      <c r="D499" s="26"/>
      <c r="H499" s="1"/>
      <c r="I499" s="1"/>
    </row>
    <row r="500" ht="15.75" customHeight="1">
      <c r="D500" s="26"/>
      <c r="H500" s="1"/>
      <c r="I500" s="1"/>
    </row>
    <row r="501" ht="15.75" customHeight="1">
      <c r="D501" s="26"/>
      <c r="H501" s="1"/>
      <c r="I501" s="1"/>
    </row>
    <row r="502" ht="15.75" customHeight="1">
      <c r="D502" s="26"/>
      <c r="H502" s="1"/>
      <c r="I502" s="1"/>
    </row>
    <row r="503" ht="15.75" customHeight="1">
      <c r="D503" s="26"/>
      <c r="H503" s="1"/>
      <c r="I503" s="1"/>
    </row>
    <row r="504" ht="15.75" customHeight="1">
      <c r="D504" s="26"/>
      <c r="H504" s="1"/>
      <c r="I504" s="1"/>
    </row>
    <row r="505" ht="15.75" customHeight="1">
      <c r="D505" s="26"/>
      <c r="H505" s="1"/>
      <c r="I505" s="1"/>
    </row>
    <row r="506" ht="15.75" customHeight="1">
      <c r="D506" s="26"/>
      <c r="H506" s="1"/>
      <c r="I506" s="1"/>
    </row>
    <row r="507" ht="15.75" customHeight="1">
      <c r="D507" s="26"/>
      <c r="H507" s="1"/>
      <c r="I507" s="1"/>
    </row>
    <row r="508" ht="15.75" customHeight="1">
      <c r="D508" s="26"/>
      <c r="H508" s="1"/>
      <c r="I508" s="1"/>
    </row>
    <row r="509" ht="15.75" customHeight="1">
      <c r="D509" s="26"/>
      <c r="H509" s="1"/>
      <c r="I509" s="1"/>
    </row>
    <row r="510" ht="15.75" customHeight="1">
      <c r="D510" s="26"/>
      <c r="H510" s="1"/>
      <c r="I510" s="1"/>
    </row>
    <row r="511" ht="15.75" customHeight="1">
      <c r="D511" s="26"/>
      <c r="H511" s="1"/>
      <c r="I511" s="1"/>
    </row>
    <row r="512" ht="15.75" customHeight="1">
      <c r="D512" s="26"/>
      <c r="H512" s="1"/>
      <c r="I512" s="1"/>
    </row>
    <row r="513" ht="15.75" customHeight="1">
      <c r="D513" s="26"/>
      <c r="H513" s="1"/>
      <c r="I513" s="1"/>
    </row>
    <row r="514" ht="15.75" customHeight="1">
      <c r="D514" s="26"/>
      <c r="H514" s="1"/>
      <c r="I514" s="1"/>
    </row>
    <row r="515" ht="15.75" customHeight="1">
      <c r="D515" s="26"/>
      <c r="H515" s="1"/>
      <c r="I515" s="1"/>
    </row>
    <row r="516" ht="15.75" customHeight="1">
      <c r="D516" s="26"/>
      <c r="H516" s="1"/>
      <c r="I516" s="1"/>
    </row>
    <row r="517" ht="15.75" customHeight="1">
      <c r="D517" s="26"/>
      <c r="H517" s="1"/>
      <c r="I517" s="1"/>
    </row>
    <row r="518" ht="15.75" customHeight="1">
      <c r="D518" s="26"/>
      <c r="H518" s="1"/>
      <c r="I518" s="1"/>
    </row>
    <row r="519" ht="15.75" customHeight="1">
      <c r="D519" s="26"/>
      <c r="H519" s="1"/>
      <c r="I519" s="1"/>
    </row>
    <row r="520" ht="15.75" customHeight="1">
      <c r="D520" s="26"/>
      <c r="H520" s="1"/>
      <c r="I520" s="1"/>
    </row>
    <row r="521" ht="15.75" customHeight="1">
      <c r="D521" s="26"/>
      <c r="H521" s="1"/>
      <c r="I521" s="1"/>
    </row>
    <row r="522" ht="15.75" customHeight="1">
      <c r="D522" s="26"/>
      <c r="H522" s="1"/>
      <c r="I522" s="1"/>
    </row>
    <row r="523" ht="15.75" customHeight="1">
      <c r="D523" s="26"/>
      <c r="H523" s="1"/>
      <c r="I523" s="1"/>
    </row>
    <row r="524" ht="15.75" customHeight="1">
      <c r="D524" s="26"/>
      <c r="H524" s="1"/>
      <c r="I524" s="1"/>
    </row>
    <row r="525" ht="15.75" customHeight="1">
      <c r="D525" s="26"/>
      <c r="H525" s="1"/>
      <c r="I525" s="1"/>
    </row>
    <row r="526" ht="15.75" customHeight="1">
      <c r="D526" s="26"/>
      <c r="H526" s="1"/>
      <c r="I526" s="1"/>
    </row>
    <row r="527" ht="15.75" customHeight="1">
      <c r="D527" s="26"/>
      <c r="H527" s="1"/>
      <c r="I527" s="1"/>
    </row>
    <row r="528" ht="15.75" customHeight="1">
      <c r="D528" s="26"/>
      <c r="H528" s="1"/>
      <c r="I528" s="1"/>
    </row>
    <row r="529" ht="15.75" customHeight="1">
      <c r="D529" s="26"/>
      <c r="H529" s="1"/>
      <c r="I529" s="1"/>
    </row>
    <row r="530" ht="15.75" customHeight="1">
      <c r="D530" s="26"/>
      <c r="H530" s="1"/>
      <c r="I530" s="1"/>
    </row>
    <row r="531" ht="15.75" customHeight="1">
      <c r="D531" s="26"/>
      <c r="H531" s="1"/>
      <c r="I531" s="1"/>
    </row>
    <row r="532" ht="15.75" customHeight="1">
      <c r="D532" s="26"/>
      <c r="H532" s="1"/>
      <c r="I532" s="1"/>
    </row>
    <row r="533" ht="15.75" customHeight="1">
      <c r="D533" s="26"/>
      <c r="H533" s="1"/>
      <c r="I533" s="1"/>
    </row>
    <row r="534" ht="15.75" customHeight="1">
      <c r="D534" s="26"/>
      <c r="H534" s="1"/>
      <c r="I534" s="1"/>
    </row>
    <row r="535" ht="15.75" customHeight="1">
      <c r="D535" s="26"/>
      <c r="H535" s="1"/>
      <c r="I535" s="1"/>
    </row>
    <row r="536" ht="15.75" customHeight="1">
      <c r="D536" s="26"/>
      <c r="H536" s="1"/>
      <c r="I536" s="1"/>
    </row>
    <row r="537" ht="15.75" customHeight="1">
      <c r="D537" s="26"/>
      <c r="H537" s="1"/>
      <c r="I537" s="1"/>
    </row>
    <row r="538" ht="15.75" customHeight="1">
      <c r="D538" s="26"/>
      <c r="H538" s="1"/>
      <c r="I538" s="1"/>
    </row>
    <row r="539" ht="15.75" customHeight="1">
      <c r="D539" s="26"/>
      <c r="H539" s="1"/>
      <c r="I539" s="1"/>
    </row>
    <row r="540" ht="15.75" customHeight="1">
      <c r="D540" s="26"/>
      <c r="H540" s="1"/>
      <c r="I540" s="1"/>
    </row>
    <row r="541" ht="15.75" customHeight="1">
      <c r="D541" s="26"/>
      <c r="H541" s="1"/>
      <c r="I541" s="1"/>
    </row>
    <row r="542" ht="15.75" customHeight="1">
      <c r="D542" s="26"/>
      <c r="H542" s="1"/>
      <c r="I542" s="1"/>
    </row>
    <row r="543" ht="15.75" customHeight="1">
      <c r="D543" s="26"/>
      <c r="H543" s="1"/>
      <c r="I543" s="1"/>
    </row>
    <row r="544" ht="15.75" customHeight="1">
      <c r="D544" s="26"/>
      <c r="H544" s="1"/>
      <c r="I544" s="1"/>
    </row>
    <row r="545" ht="15.75" customHeight="1">
      <c r="D545" s="26"/>
      <c r="H545" s="1"/>
      <c r="I545" s="1"/>
    </row>
    <row r="546" ht="15.75" customHeight="1">
      <c r="D546" s="26"/>
      <c r="H546" s="1"/>
      <c r="I546" s="1"/>
    </row>
    <row r="547" ht="15.75" customHeight="1">
      <c r="D547" s="26"/>
      <c r="H547" s="1"/>
      <c r="I547" s="1"/>
    </row>
    <row r="548" ht="15.75" customHeight="1">
      <c r="D548" s="26"/>
      <c r="H548" s="1"/>
      <c r="I548" s="1"/>
    </row>
    <row r="549" ht="15.75" customHeight="1">
      <c r="D549" s="26"/>
      <c r="H549" s="1"/>
      <c r="I549" s="1"/>
    </row>
    <row r="550" ht="15.75" customHeight="1">
      <c r="D550" s="26"/>
      <c r="H550" s="1"/>
      <c r="I550" s="1"/>
    </row>
    <row r="551" ht="15.75" customHeight="1">
      <c r="D551" s="26"/>
      <c r="H551" s="1"/>
      <c r="I551" s="1"/>
    </row>
    <row r="552" ht="15.75" customHeight="1">
      <c r="D552" s="26"/>
      <c r="H552" s="1"/>
      <c r="I552" s="1"/>
    </row>
    <row r="553" ht="15.75" customHeight="1">
      <c r="D553" s="26"/>
      <c r="H553" s="1"/>
      <c r="I553" s="1"/>
    </row>
    <row r="554" ht="15.75" customHeight="1">
      <c r="D554" s="26"/>
      <c r="H554" s="1"/>
      <c r="I554" s="1"/>
    </row>
    <row r="555" ht="15.75" customHeight="1">
      <c r="D555" s="26"/>
      <c r="H555" s="1"/>
      <c r="I555" s="1"/>
    </row>
    <row r="556" ht="15.75" customHeight="1">
      <c r="D556" s="26"/>
      <c r="H556" s="1"/>
      <c r="I556" s="1"/>
    </row>
    <row r="557" ht="15.75" customHeight="1">
      <c r="D557" s="26"/>
      <c r="H557" s="1"/>
      <c r="I557" s="1"/>
    </row>
    <row r="558" ht="15.75" customHeight="1">
      <c r="D558" s="26"/>
      <c r="H558" s="1"/>
      <c r="I558" s="1"/>
    </row>
    <row r="559" ht="15.75" customHeight="1">
      <c r="D559" s="26"/>
      <c r="H559" s="1"/>
      <c r="I559" s="1"/>
    </row>
    <row r="560" ht="15.75" customHeight="1">
      <c r="D560" s="26"/>
      <c r="H560" s="1"/>
      <c r="I560" s="1"/>
    </row>
    <row r="561" ht="15.75" customHeight="1">
      <c r="D561" s="26"/>
      <c r="H561" s="1"/>
      <c r="I561" s="1"/>
    </row>
    <row r="562" ht="15.75" customHeight="1">
      <c r="D562" s="26"/>
      <c r="H562" s="1"/>
      <c r="I562" s="1"/>
    </row>
    <row r="563" ht="15.75" customHeight="1">
      <c r="D563" s="26"/>
      <c r="H563" s="1"/>
      <c r="I563" s="1"/>
    </row>
    <row r="564" ht="15.75" customHeight="1">
      <c r="D564" s="26"/>
      <c r="H564" s="1"/>
      <c r="I564" s="1"/>
    </row>
    <row r="565" ht="15.75" customHeight="1">
      <c r="D565" s="26"/>
      <c r="H565" s="1"/>
      <c r="I565" s="1"/>
    </row>
    <row r="566" ht="15.75" customHeight="1">
      <c r="D566" s="26"/>
      <c r="H566" s="1"/>
      <c r="I566" s="1"/>
    </row>
    <row r="567" ht="15.75" customHeight="1">
      <c r="D567" s="26"/>
      <c r="H567" s="1"/>
      <c r="I567" s="1"/>
    </row>
    <row r="568" ht="15.75" customHeight="1">
      <c r="D568" s="26"/>
      <c r="H568" s="1"/>
      <c r="I568" s="1"/>
    </row>
    <row r="569" ht="15.75" customHeight="1">
      <c r="D569" s="26"/>
      <c r="H569" s="1"/>
      <c r="I569" s="1"/>
    </row>
    <row r="570" ht="15.75" customHeight="1">
      <c r="D570" s="26"/>
      <c r="H570" s="1"/>
      <c r="I570" s="1"/>
    </row>
    <row r="571" ht="15.75" customHeight="1">
      <c r="D571" s="26"/>
      <c r="H571" s="1"/>
      <c r="I571" s="1"/>
    </row>
    <row r="572" ht="15.75" customHeight="1">
      <c r="D572" s="26"/>
      <c r="H572" s="1"/>
      <c r="I572" s="1"/>
    </row>
    <row r="573" ht="15.75" customHeight="1">
      <c r="D573" s="26"/>
      <c r="H573" s="1"/>
      <c r="I573" s="1"/>
    </row>
    <row r="574" ht="15.75" customHeight="1">
      <c r="D574" s="26"/>
      <c r="H574" s="1"/>
      <c r="I574" s="1"/>
    </row>
    <row r="575" ht="15.75" customHeight="1">
      <c r="D575" s="26"/>
      <c r="H575" s="1"/>
      <c r="I575" s="1"/>
    </row>
    <row r="576" ht="15.75" customHeight="1">
      <c r="D576" s="26"/>
      <c r="H576" s="1"/>
      <c r="I576" s="1"/>
    </row>
    <row r="577" ht="15.75" customHeight="1">
      <c r="D577" s="26"/>
      <c r="H577" s="1"/>
      <c r="I577" s="1"/>
    </row>
    <row r="578" ht="15.75" customHeight="1">
      <c r="D578" s="26"/>
      <c r="H578" s="1"/>
      <c r="I578" s="1"/>
    </row>
    <row r="579" ht="15.75" customHeight="1">
      <c r="D579" s="26"/>
      <c r="H579" s="1"/>
      <c r="I579" s="1"/>
    </row>
    <row r="580" ht="15.75" customHeight="1">
      <c r="D580" s="26"/>
      <c r="H580" s="1"/>
      <c r="I580" s="1"/>
    </row>
    <row r="581" ht="15.75" customHeight="1">
      <c r="D581" s="26"/>
      <c r="H581" s="1"/>
      <c r="I581" s="1"/>
    </row>
    <row r="582" ht="15.75" customHeight="1">
      <c r="D582" s="26"/>
      <c r="H582" s="1"/>
      <c r="I582" s="1"/>
    </row>
    <row r="583" ht="15.75" customHeight="1">
      <c r="D583" s="26"/>
      <c r="H583" s="1"/>
      <c r="I583" s="1"/>
    </row>
    <row r="584" ht="15.75" customHeight="1">
      <c r="D584" s="26"/>
      <c r="H584" s="1"/>
      <c r="I584" s="1"/>
    </row>
    <row r="585" ht="15.75" customHeight="1">
      <c r="D585" s="26"/>
      <c r="H585" s="1"/>
      <c r="I585" s="1"/>
    </row>
    <row r="586" ht="15.75" customHeight="1">
      <c r="D586" s="26"/>
      <c r="H586" s="1"/>
      <c r="I586" s="1"/>
    </row>
    <row r="587" ht="15.75" customHeight="1">
      <c r="D587" s="26"/>
      <c r="H587" s="1"/>
      <c r="I587" s="1"/>
    </row>
    <row r="588" ht="15.75" customHeight="1">
      <c r="D588" s="26"/>
      <c r="H588" s="1"/>
      <c r="I588" s="1"/>
    </row>
    <row r="589" ht="15.75" customHeight="1">
      <c r="D589" s="26"/>
      <c r="H589" s="1"/>
      <c r="I589" s="1"/>
    </row>
    <row r="590" ht="15.75" customHeight="1">
      <c r="D590" s="26"/>
      <c r="H590" s="1"/>
      <c r="I590" s="1"/>
    </row>
    <row r="591" ht="15.75" customHeight="1">
      <c r="D591" s="26"/>
      <c r="H591" s="1"/>
      <c r="I591" s="1"/>
    </row>
    <row r="592" ht="15.75" customHeight="1">
      <c r="D592" s="26"/>
      <c r="H592" s="1"/>
      <c r="I592" s="1"/>
    </row>
    <row r="593" ht="15.75" customHeight="1">
      <c r="D593" s="26"/>
      <c r="H593" s="1"/>
      <c r="I593" s="1"/>
    </row>
    <row r="594" ht="15.75" customHeight="1">
      <c r="D594" s="26"/>
      <c r="H594" s="1"/>
      <c r="I594" s="1"/>
    </row>
    <row r="595" ht="15.75" customHeight="1">
      <c r="D595" s="26"/>
      <c r="H595" s="1"/>
      <c r="I595" s="1"/>
    </row>
    <row r="596" ht="15.75" customHeight="1">
      <c r="D596" s="26"/>
      <c r="H596" s="1"/>
      <c r="I596" s="1"/>
    </row>
    <row r="597" ht="15.75" customHeight="1">
      <c r="D597" s="26"/>
      <c r="H597" s="1"/>
      <c r="I597" s="1"/>
    </row>
    <row r="598" ht="15.75" customHeight="1">
      <c r="D598" s="26"/>
      <c r="H598" s="1"/>
      <c r="I598" s="1"/>
    </row>
    <row r="599" ht="15.75" customHeight="1">
      <c r="D599" s="26"/>
      <c r="H599" s="1"/>
      <c r="I599" s="1"/>
    </row>
    <row r="600" ht="15.75" customHeight="1">
      <c r="D600" s="26"/>
      <c r="H600" s="1"/>
      <c r="I600" s="1"/>
    </row>
    <row r="601" ht="15.75" customHeight="1">
      <c r="D601" s="26"/>
      <c r="H601" s="1"/>
      <c r="I601" s="1"/>
    </row>
    <row r="602" ht="15.75" customHeight="1">
      <c r="D602" s="26"/>
      <c r="H602" s="1"/>
      <c r="I602" s="1"/>
    </row>
    <row r="603" ht="15.75" customHeight="1">
      <c r="D603" s="26"/>
      <c r="H603" s="1"/>
      <c r="I603" s="1"/>
    </row>
    <row r="604" ht="15.75" customHeight="1">
      <c r="D604" s="26"/>
      <c r="H604" s="1"/>
      <c r="I604" s="1"/>
    </row>
    <row r="605" ht="15.75" customHeight="1">
      <c r="D605" s="26"/>
      <c r="H605" s="1"/>
      <c r="I605" s="1"/>
    </row>
    <row r="606" ht="15.75" customHeight="1">
      <c r="D606" s="26"/>
      <c r="H606" s="1"/>
      <c r="I606" s="1"/>
    </row>
    <row r="607" ht="15.75" customHeight="1">
      <c r="D607" s="26"/>
      <c r="H607" s="1"/>
      <c r="I607" s="1"/>
    </row>
    <row r="608" ht="15.75" customHeight="1">
      <c r="D608" s="26"/>
      <c r="H608" s="1"/>
      <c r="I608" s="1"/>
    </row>
    <row r="609" ht="15.75" customHeight="1">
      <c r="D609" s="26"/>
      <c r="H609" s="1"/>
      <c r="I609" s="1"/>
    </row>
    <row r="610" ht="15.75" customHeight="1">
      <c r="D610" s="26"/>
      <c r="H610" s="1"/>
      <c r="I610" s="1"/>
    </row>
    <row r="611" ht="15.75" customHeight="1">
      <c r="D611" s="26"/>
      <c r="H611" s="1"/>
      <c r="I611" s="1"/>
    </row>
    <row r="612" ht="15.75" customHeight="1">
      <c r="D612" s="26"/>
      <c r="H612" s="1"/>
      <c r="I612" s="1"/>
    </row>
    <row r="613" ht="15.75" customHeight="1">
      <c r="D613" s="26"/>
      <c r="H613" s="1"/>
      <c r="I613" s="1"/>
    </row>
    <row r="614" ht="15.75" customHeight="1">
      <c r="D614" s="26"/>
      <c r="H614" s="1"/>
      <c r="I614" s="1"/>
    </row>
    <row r="615" ht="15.75" customHeight="1">
      <c r="D615" s="26"/>
      <c r="H615" s="1"/>
      <c r="I615" s="1"/>
    </row>
    <row r="616" ht="15.75" customHeight="1">
      <c r="D616" s="26"/>
      <c r="H616" s="1"/>
      <c r="I616" s="1"/>
    </row>
    <row r="617" ht="15.75" customHeight="1">
      <c r="D617" s="26"/>
      <c r="H617" s="1"/>
      <c r="I617" s="1"/>
    </row>
    <row r="618" ht="15.75" customHeight="1">
      <c r="D618" s="26"/>
      <c r="H618" s="1"/>
      <c r="I618" s="1"/>
    </row>
    <row r="619" ht="15.75" customHeight="1">
      <c r="D619" s="26"/>
      <c r="H619" s="1"/>
      <c r="I619" s="1"/>
    </row>
    <row r="620" ht="15.75" customHeight="1">
      <c r="D620" s="26"/>
      <c r="H620" s="1"/>
      <c r="I620" s="1"/>
    </row>
    <row r="621" ht="15.75" customHeight="1">
      <c r="D621" s="26"/>
      <c r="H621" s="1"/>
      <c r="I621" s="1"/>
    </row>
    <row r="622" ht="15.75" customHeight="1">
      <c r="D622" s="26"/>
      <c r="H622" s="1"/>
      <c r="I622" s="1"/>
    </row>
    <row r="623" ht="15.75" customHeight="1">
      <c r="D623" s="26"/>
      <c r="H623" s="1"/>
      <c r="I623" s="1"/>
    </row>
    <row r="624" ht="15.75" customHeight="1">
      <c r="D624" s="26"/>
      <c r="H624" s="1"/>
      <c r="I624" s="1"/>
    </row>
    <row r="625" ht="15.75" customHeight="1">
      <c r="D625" s="26"/>
      <c r="H625" s="1"/>
      <c r="I625" s="1"/>
    </row>
    <row r="626" ht="15.75" customHeight="1">
      <c r="D626" s="26"/>
      <c r="H626" s="1"/>
      <c r="I626" s="1"/>
    </row>
    <row r="627" ht="15.75" customHeight="1">
      <c r="D627" s="26"/>
      <c r="H627" s="1"/>
      <c r="I627" s="1"/>
    </row>
    <row r="628" ht="15.75" customHeight="1">
      <c r="D628" s="26"/>
      <c r="H628" s="1"/>
      <c r="I628" s="1"/>
    </row>
    <row r="629" ht="15.75" customHeight="1">
      <c r="D629" s="26"/>
      <c r="H629" s="1"/>
      <c r="I629" s="1"/>
    </row>
    <row r="630" ht="15.75" customHeight="1">
      <c r="D630" s="26"/>
      <c r="H630" s="1"/>
      <c r="I630" s="1"/>
    </row>
    <row r="631" ht="15.75" customHeight="1">
      <c r="D631" s="26"/>
      <c r="H631" s="1"/>
      <c r="I631" s="1"/>
    </row>
    <row r="632" ht="15.75" customHeight="1">
      <c r="D632" s="26"/>
      <c r="H632" s="1"/>
      <c r="I632" s="1"/>
    </row>
    <row r="633" ht="15.75" customHeight="1">
      <c r="D633" s="26"/>
      <c r="H633" s="1"/>
      <c r="I633" s="1"/>
    </row>
    <row r="634" ht="15.75" customHeight="1">
      <c r="D634" s="26"/>
      <c r="H634" s="1"/>
      <c r="I634" s="1"/>
    </row>
    <row r="635" ht="15.75" customHeight="1">
      <c r="D635" s="26"/>
      <c r="H635" s="1"/>
      <c r="I635" s="1"/>
    </row>
    <row r="636" ht="15.75" customHeight="1">
      <c r="D636" s="26"/>
      <c r="H636" s="1"/>
      <c r="I636" s="1"/>
    </row>
    <row r="637" ht="15.75" customHeight="1">
      <c r="D637" s="26"/>
      <c r="H637" s="1"/>
      <c r="I637" s="1"/>
    </row>
    <row r="638" ht="15.75" customHeight="1">
      <c r="D638" s="26"/>
      <c r="H638" s="1"/>
      <c r="I638" s="1"/>
    </row>
    <row r="639" ht="15.75" customHeight="1">
      <c r="D639" s="26"/>
      <c r="H639" s="1"/>
      <c r="I639" s="1"/>
    </row>
    <row r="640" ht="15.75" customHeight="1">
      <c r="D640" s="26"/>
      <c r="H640" s="1"/>
      <c r="I640" s="1"/>
    </row>
    <row r="641" ht="15.75" customHeight="1">
      <c r="D641" s="26"/>
      <c r="H641" s="1"/>
      <c r="I641" s="1"/>
    </row>
    <row r="642" ht="15.75" customHeight="1">
      <c r="D642" s="26"/>
      <c r="H642" s="1"/>
      <c r="I642" s="1"/>
    </row>
    <row r="643" ht="15.75" customHeight="1">
      <c r="D643" s="26"/>
      <c r="H643" s="1"/>
      <c r="I643" s="1"/>
    </row>
    <row r="644" ht="15.75" customHeight="1">
      <c r="D644" s="26"/>
      <c r="H644" s="1"/>
      <c r="I644" s="1"/>
    </row>
    <row r="645" ht="15.75" customHeight="1">
      <c r="D645" s="26"/>
      <c r="H645" s="1"/>
      <c r="I645" s="1"/>
    </row>
    <row r="646" ht="15.75" customHeight="1">
      <c r="D646" s="26"/>
      <c r="H646" s="1"/>
      <c r="I646" s="1"/>
    </row>
    <row r="647" ht="15.75" customHeight="1">
      <c r="D647" s="26"/>
      <c r="H647" s="1"/>
      <c r="I647" s="1"/>
    </row>
    <row r="648" ht="15.75" customHeight="1">
      <c r="D648" s="26"/>
      <c r="H648" s="1"/>
      <c r="I648" s="1"/>
    </row>
    <row r="649" ht="15.75" customHeight="1">
      <c r="D649" s="26"/>
      <c r="H649" s="1"/>
      <c r="I649" s="1"/>
    </row>
    <row r="650" ht="15.75" customHeight="1">
      <c r="D650" s="26"/>
      <c r="H650" s="1"/>
      <c r="I650" s="1"/>
    </row>
    <row r="651" ht="15.75" customHeight="1">
      <c r="D651" s="26"/>
      <c r="H651" s="1"/>
      <c r="I651" s="1"/>
    </row>
    <row r="652" ht="15.75" customHeight="1">
      <c r="D652" s="26"/>
      <c r="H652" s="1"/>
      <c r="I652" s="1"/>
    </row>
    <row r="653" ht="15.75" customHeight="1">
      <c r="D653" s="26"/>
      <c r="H653" s="1"/>
      <c r="I653" s="1"/>
    </row>
    <row r="654" ht="15.75" customHeight="1">
      <c r="D654" s="26"/>
      <c r="H654" s="1"/>
      <c r="I654" s="1"/>
    </row>
    <row r="655" ht="15.75" customHeight="1">
      <c r="D655" s="26"/>
      <c r="H655" s="1"/>
      <c r="I655" s="1"/>
    </row>
    <row r="656" ht="15.75" customHeight="1">
      <c r="D656" s="26"/>
      <c r="H656" s="1"/>
      <c r="I656" s="1"/>
    </row>
    <row r="657" ht="15.75" customHeight="1">
      <c r="D657" s="26"/>
      <c r="H657" s="1"/>
      <c r="I657" s="1"/>
    </row>
    <row r="658" ht="15.75" customHeight="1">
      <c r="D658" s="26"/>
      <c r="H658" s="1"/>
      <c r="I658" s="1"/>
    </row>
    <row r="659" ht="15.75" customHeight="1">
      <c r="D659" s="26"/>
      <c r="H659" s="1"/>
      <c r="I659" s="1"/>
    </row>
    <row r="660" ht="15.75" customHeight="1">
      <c r="D660" s="26"/>
      <c r="H660" s="1"/>
      <c r="I660" s="1"/>
    </row>
    <row r="661" ht="15.75" customHeight="1">
      <c r="D661" s="26"/>
      <c r="H661" s="1"/>
      <c r="I661" s="1"/>
    </row>
    <row r="662" ht="15.75" customHeight="1">
      <c r="D662" s="26"/>
      <c r="H662" s="1"/>
      <c r="I662" s="1"/>
    </row>
    <row r="663" ht="15.75" customHeight="1">
      <c r="D663" s="26"/>
      <c r="H663" s="1"/>
      <c r="I663" s="1"/>
    </row>
    <row r="664" ht="15.75" customHeight="1">
      <c r="D664" s="26"/>
      <c r="H664" s="1"/>
      <c r="I664" s="1"/>
    </row>
    <row r="665" ht="15.75" customHeight="1">
      <c r="D665" s="26"/>
      <c r="H665" s="1"/>
      <c r="I665" s="1"/>
    </row>
    <row r="666" ht="15.75" customHeight="1">
      <c r="D666" s="26"/>
      <c r="H666" s="1"/>
      <c r="I666" s="1"/>
    </row>
    <row r="667" ht="15.75" customHeight="1">
      <c r="D667" s="26"/>
      <c r="H667" s="1"/>
      <c r="I667" s="1"/>
    </row>
    <row r="668" ht="15.75" customHeight="1">
      <c r="D668" s="26"/>
      <c r="H668" s="1"/>
      <c r="I668" s="1"/>
    </row>
    <row r="669" ht="15.75" customHeight="1">
      <c r="D669" s="26"/>
      <c r="H669" s="1"/>
      <c r="I669" s="1"/>
    </row>
    <row r="670" ht="15.75" customHeight="1">
      <c r="D670" s="26"/>
      <c r="H670" s="1"/>
      <c r="I670" s="1"/>
    </row>
    <row r="671" ht="15.75" customHeight="1">
      <c r="D671" s="26"/>
      <c r="H671" s="1"/>
      <c r="I671" s="1"/>
    </row>
    <row r="672" ht="15.75" customHeight="1">
      <c r="D672" s="26"/>
      <c r="H672" s="1"/>
      <c r="I672" s="1"/>
    </row>
    <row r="673" ht="15.75" customHeight="1">
      <c r="D673" s="26"/>
      <c r="H673" s="1"/>
      <c r="I673" s="1"/>
    </row>
    <row r="674" ht="15.75" customHeight="1">
      <c r="D674" s="26"/>
      <c r="H674" s="1"/>
      <c r="I674" s="1"/>
    </row>
    <row r="675" ht="15.75" customHeight="1">
      <c r="D675" s="26"/>
      <c r="H675" s="1"/>
      <c r="I675" s="1"/>
    </row>
    <row r="676" ht="15.75" customHeight="1">
      <c r="D676" s="26"/>
      <c r="H676" s="1"/>
      <c r="I676" s="1"/>
    </row>
    <row r="677" ht="15.75" customHeight="1">
      <c r="D677" s="26"/>
      <c r="H677" s="1"/>
      <c r="I677" s="1"/>
    </row>
    <row r="678" ht="15.75" customHeight="1">
      <c r="D678" s="26"/>
      <c r="H678" s="1"/>
      <c r="I678" s="1"/>
    </row>
    <row r="679" ht="15.75" customHeight="1">
      <c r="D679" s="26"/>
      <c r="H679" s="1"/>
      <c r="I679" s="1"/>
    </row>
    <row r="680" ht="15.75" customHeight="1">
      <c r="D680" s="26"/>
      <c r="H680" s="1"/>
      <c r="I680" s="1"/>
    </row>
    <row r="681" ht="15.75" customHeight="1">
      <c r="D681" s="26"/>
      <c r="H681" s="1"/>
      <c r="I681" s="1"/>
    </row>
    <row r="682" ht="15.75" customHeight="1">
      <c r="D682" s="26"/>
      <c r="H682" s="1"/>
      <c r="I682" s="1"/>
    </row>
    <row r="683" ht="15.75" customHeight="1">
      <c r="D683" s="26"/>
      <c r="H683" s="1"/>
      <c r="I683" s="1"/>
    </row>
    <row r="684" ht="15.75" customHeight="1">
      <c r="D684" s="26"/>
      <c r="H684" s="1"/>
      <c r="I684" s="1"/>
    </row>
    <row r="685" ht="15.75" customHeight="1">
      <c r="D685" s="26"/>
      <c r="H685" s="1"/>
      <c r="I685" s="1"/>
    </row>
    <row r="686" ht="15.75" customHeight="1">
      <c r="D686" s="26"/>
      <c r="H686" s="1"/>
      <c r="I686" s="1"/>
    </row>
    <row r="687" ht="15.75" customHeight="1">
      <c r="D687" s="26"/>
      <c r="H687" s="1"/>
      <c r="I687" s="1"/>
    </row>
    <row r="688" ht="15.75" customHeight="1">
      <c r="D688" s="26"/>
      <c r="H688" s="1"/>
      <c r="I688" s="1"/>
    </row>
    <row r="689" ht="15.75" customHeight="1">
      <c r="D689" s="26"/>
      <c r="H689" s="1"/>
      <c r="I689" s="1"/>
    </row>
    <row r="690" ht="15.75" customHeight="1">
      <c r="D690" s="26"/>
      <c r="H690" s="1"/>
      <c r="I690" s="1"/>
    </row>
    <row r="691" ht="15.75" customHeight="1">
      <c r="D691" s="26"/>
      <c r="H691" s="1"/>
      <c r="I691" s="1"/>
    </row>
    <row r="692" ht="15.75" customHeight="1">
      <c r="D692" s="26"/>
      <c r="H692" s="1"/>
      <c r="I692" s="1"/>
    </row>
    <row r="693" ht="15.75" customHeight="1">
      <c r="D693" s="26"/>
      <c r="H693" s="1"/>
      <c r="I693" s="1"/>
    </row>
    <row r="694" ht="15.75" customHeight="1">
      <c r="D694" s="26"/>
      <c r="H694" s="1"/>
      <c r="I694" s="1"/>
    </row>
    <row r="695" ht="15.75" customHeight="1">
      <c r="D695" s="26"/>
      <c r="H695" s="1"/>
      <c r="I695" s="1"/>
    </row>
    <row r="696" ht="15.75" customHeight="1">
      <c r="D696" s="26"/>
      <c r="H696" s="1"/>
      <c r="I696" s="1"/>
    </row>
    <row r="697" ht="15.75" customHeight="1">
      <c r="D697" s="26"/>
      <c r="H697" s="1"/>
      <c r="I697" s="1"/>
    </row>
    <row r="698" ht="15.75" customHeight="1">
      <c r="D698" s="26"/>
      <c r="H698" s="1"/>
      <c r="I698" s="1"/>
    </row>
    <row r="699" ht="15.75" customHeight="1">
      <c r="D699" s="26"/>
      <c r="H699" s="1"/>
      <c r="I699" s="1"/>
    </row>
    <row r="700" ht="15.75" customHeight="1">
      <c r="D700" s="26"/>
      <c r="H700" s="1"/>
      <c r="I700" s="1"/>
    </row>
    <row r="701" ht="15.75" customHeight="1">
      <c r="D701" s="26"/>
      <c r="H701" s="1"/>
      <c r="I701" s="1"/>
    </row>
    <row r="702" ht="15.75" customHeight="1">
      <c r="D702" s="26"/>
      <c r="H702" s="1"/>
      <c r="I702" s="1"/>
    </row>
    <row r="703" ht="15.75" customHeight="1">
      <c r="D703" s="26"/>
      <c r="H703" s="1"/>
      <c r="I703" s="1"/>
    </row>
    <row r="704" ht="15.75" customHeight="1">
      <c r="D704" s="26"/>
      <c r="H704" s="1"/>
      <c r="I704" s="1"/>
    </row>
    <row r="705" ht="15.75" customHeight="1">
      <c r="D705" s="26"/>
      <c r="H705" s="1"/>
      <c r="I705" s="1"/>
    </row>
    <row r="706" ht="15.75" customHeight="1">
      <c r="D706" s="26"/>
      <c r="H706" s="1"/>
      <c r="I706" s="1"/>
    </row>
    <row r="707" ht="15.75" customHeight="1">
      <c r="D707" s="26"/>
      <c r="H707" s="1"/>
      <c r="I707" s="1"/>
    </row>
    <row r="708" ht="15.75" customHeight="1">
      <c r="D708" s="26"/>
      <c r="H708" s="1"/>
      <c r="I708" s="1"/>
    </row>
    <row r="709" ht="15.75" customHeight="1">
      <c r="D709" s="26"/>
      <c r="H709" s="1"/>
      <c r="I709" s="1"/>
    </row>
    <row r="710" ht="15.75" customHeight="1">
      <c r="D710" s="26"/>
      <c r="H710" s="1"/>
      <c r="I710" s="1"/>
    </row>
    <row r="711" ht="15.75" customHeight="1">
      <c r="D711" s="26"/>
      <c r="H711" s="1"/>
      <c r="I711" s="1"/>
    </row>
    <row r="712" ht="15.75" customHeight="1">
      <c r="D712" s="26"/>
      <c r="H712" s="1"/>
      <c r="I712" s="1"/>
    </row>
    <row r="713" ht="15.75" customHeight="1">
      <c r="D713" s="26"/>
      <c r="H713" s="1"/>
      <c r="I713" s="1"/>
    </row>
    <row r="714" ht="15.75" customHeight="1">
      <c r="D714" s="26"/>
      <c r="H714" s="1"/>
      <c r="I714" s="1"/>
    </row>
    <row r="715" ht="15.75" customHeight="1">
      <c r="D715" s="26"/>
      <c r="H715" s="1"/>
      <c r="I715" s="1"/>
    </row>
    <row r="716" ht="15.75" customHeight="1">
      <c r="D716" s="26"/>
      <c r="H716" s="1"/>
      <c r="I716" s="1"/>
    </row>
    <row r="717" ht="15.75" customHeight="1">
      <c r="D717" s="26"/>
      <c r="H717" s="1"/>
      <c r="I717" s="1"/>
    </row>
    <row r="718" ht="15.75" customHeight="1">
      <c r="D718" s="26"/>
      <c r="H718" s="1"/>
      <c r="I718" s="1"/>
    </row>
    <row r="719" ht="15.75" customHeight="1">
      <c r="D719" s="26"/>
      <c r="H719" s="1"/>
      <c r="I719" s="1"/>
    </row>
    <row r="720" ht="15.75" customHeight="1">
      <c r="D720" s="26"/>
      <c r="H720" s="1"/>
      <c r="I720" s="1"/>
    </row>
    <row r="721" ht="15.75" customHeight="1">
      <c r="D721" s="26"/>
      <c r="H721" s="1"/>
      <c r="I721" s="1"/>
    </row>
    <row r="722" ht="15.75" customHeight="1">
      <c r="D722" s="26"/>
      <c r="H722" s="1"/>
      <c r="I722" s="1"/>
    </row>
    <row r="723" ht="15.75" customHeight="1">
      <c r="D723" s="26"/>
      <c r="H723" s="1"/>
      <c r="I723" s="1"/>
    </row>
    <row r="724" ht="15.75" customHeight="1">
      <c r="D724" s="26"/>
      <c r="H724" s="1"/>
      <c r="I724" s="1"/>
    </row>
    <row r="725" ht="15.75" customHeight="1">
      <c r="D725" s="26"/>
      <c r="H725" s="1"/>
      <c r="I725" s="1"/>
    </row>
    <row r="726" ht="15.75" customHeight="1">
      <c r="D726" s="26"/>
      <c r="H726" s="1"/>
      <c r="I726" s="1"/>
    </row>
    <row r="727" ht="15.75" customHeight="1">
      <c r="D727" s="26"/>
      <c r="H727" s="1"/>
      <c r="I727" s="1"/>
    </row>
    <row r="728" ht="15.75" customHeight="1">
      <c r="D728" s="26"/>
      <c r="H728" s="1"/>
      <c r="I728" s="1"/>
    </row>
    <row r="729" ht="15.75" customHeight="1">
      <c r="D729" s="26"/>
      <c r="H729" s="1"/>
      <c r="I729" s="1"/>
    </row>
    <row r="730" ht="15.75" customHeight="1">
      <c r="D730" s="26"/>
      <c r="H730" s="1"/>
      <c r="I730" s="1"/>
    </row>
    <row r="731" ht="15.75" customHeight="1">
      <c r="D731" s="26"/>
      <c r="H731" s="1"/>
      <c r="I731" s="1"/>
    </row>
    <row r="732" ht="15.75" customHeight="1">
      <c r="D732" s="26"/>
      <c r="H732" s="1"/>
      <c r="I732" s="1"/>
    </row>
    <row r="733" ht="15.75" customHeight="1">
      <c r="D733" s="26"/>
      <c r="H733" s="1"/>
      <c r="I733" s="1"/>
    </row>
    <row r="734" ht="15.75" customHeight="1">
      <c r="D734" s="26"/>
      <c r="H734" s="1"/>
      <c r="I734" s="1"/>
    </row>
    <row r="735" ht="15.75" customHeight="1">
      <c r="D735" s="26"/>
      <c r="H735" s="1"/>
      <c r="I735" s="1"/>
    </row>
    <row r="736" ht="15.75" customHeight="1">
      <c r="D736" s="26"/>
      <c r="H736" s="1"/>
      <c r="I736" s="1"/>
    </row>
    <row r="737" ht="15.75" customHeight="1">
      <c r="D737" s="26"/>
      <c r="H737" s="1"/>
      <c r="I737" s="1"/>
    </row>
    <row r="738" ht="15.75" customHeight="1">
      <c r="D738" s="26"/>
      <c r="H738" s="1"/>
      <c r="I738" s="1"/>
    </row>
    <row r="739" ht="15.75" customHeight="1">
      <c r="D739" s="26"/>
      <c r="H739" s="1"/>
      <c r="I739" s="1"/>
    </row>
    <row r="740" ht="15.75" customHeight="1">
      <c r="D740" s="26"/>
      <c r="H740" s="1"/>
      <c r="I740" s="1"/>
    </row>
    <row r="741" ht="15.75" customHeight="1">
      <c r="D741" s="26"/>
      <c r="H741" s="1"/>
      <c r="I741" s="1"/>
    </row>
    <row r="742" ht="15.75" customHeight="1">
      <c r="D742" s="26"/>
      <c r="H742" s="1"/>
      <c r="I742" s="1"/>
    </row>
    <row r="743" ht="15.75" customHeight="1">
      <c r="D743" s="26"/>
      <c r="H743" s="1"/>
      <c r="I743" s="1"/>
    </row>
    <row r="744" ht="15.75" customHeight="1">
      <c r="D744" s="26"/>
      <c r="H744" s="1"/>
      <c r="I744" s="1"/>
    </row>
    <row r="745" ht="15.75" customHeight="1">
      <c r="D745" s="26"/>
      <c r="H745" s="1"/>
      <c r="I745" s="1"/>
    </row>
    <row r="746" ht="15.75" customHeight="1">
      <c r="D746" s="26"/>
      <c r="H746" s="1"/>
      <c r="I746" s="1"/>
    </row>
    <row r="747" ht="15.75" customHeight="1">
      <c r="D747" s="26"/>
      <c r="H747" s="1"/>
      <c r="I747" s="1"/>
    </row>
    <row r="748" ht="15.75" customHeight="1">
      <c r="D748" s="26"/>
      <c r="H748" s="1"/>
      <c r="I748" s="1"/>
    </row>
    <row r="749" ht="15.75" customHeight="1">
      <c r="D749" s="26"/>
      <c r="H749" s="1"/>
      <c r="I749" s="1"/>
    </row>
    <row r="750" ht="15.75" customHeight="1">
      <c r="D750" s="26"/>
      <c r="H750" s="1"/>
      <c r="I750" s="1"/>
    </row>
    <row r="751" ht="15.75" customHeight="1">
      <c r="D751" s="26"/>
      <c r="H751" s="1"/>
      <c r="I751" s="1"/>
    </row>
    <row r="752" ht="15.75" customHeight="1">
      <c r="D752" s="26"/>
      <c r="H752" s="1"/>
      <c r="I752" s="1"/>
    </row>
    <row r="753" ht="15.75" customHeight="1">
      <c r="D753" s="26"/>
      <c r="H753" s="1"/>
      <c r="I753" s="1"/>
    </row>
    <row r="754" ht="15.75" customHeight="1">
      <c r="D754" s="26"/>
      <c r="H754" s="1"/>
      <c r="I754" s="1"/>
    </row>
    <row r="755" ht="15.75" customHeight="1">
      <c r="D755" s="26"/>
      <c r="H755" s="1"/>
      <c r="I755" s="1"/>
    </row>
    <row r="756" ht="15.75" customHeight="1">
      <c r="D756" s="26"/>
      <c r="H756" s="1"/>
      <c r="I756" s="1"/>
    </row>
    <row r="757" ht="15.75" customHeight="1">
      <c r="D757" s="26"/>
      <c r="H757" s="1"/>
      <c r="I757" s="1"/>
    </row>
    <row r="758" ht="15.75" customHeight="1">
      <c r="D758" s="26"/>
      <c r="H758" s="1"/>
      <c r="I758" s="1"/>
    </row>
    <row r="759" ht="15.75" customHeight="1">
      <c r="D759" s="26"/>
      <c r="H759" s="1"/>
      <c r="I759" s="1"/>
    </row>
    <row r="760" ht="15.75" customHeight="1">
      <c r="D760" s="26"/>
      <c r="H760" s="1"/>
      <c r="I760" s="1"/>
    </row>
    <row r="761" ht="15.75" customHeight="1">
      <c r="D761" s="26"/>
      <c r="H761" s="1"/>
      <c r="I761" s="1"/>
    </row>
    <row r="762" ht="15.75" customHeight="1">
      <c r="D762" s="26"/>
      <c r="H762" s="1"/>
      <c r="I762" s="1"/>
    </row>
    <row r="763" ht="15.75" customHeight="1">
      <c r="D763" s="26"/>
      <c r="H763" s="1"/>
      <c r="I763" s="1"/>
    </row>
    <row r="764" ht="15.75" customHeight="1">
      <c r="D764" s="26"/>
      <c r="H764" s="1"/>
      <c r="I764" s="1"/>
    </row>
    <row r="765" ht="15.75" customHeight="1">
      <c r="D765" s="26"/>
      <c r="H765" s="1"/>
      <c r="I765" s="1"/>
    </row>
    <row r="766" ht="15.75" customHeight="1">
      <c r="D766" s="26"/>
      <c r="H766" s="1"/>
      <c r="I766" s="1"/>
    </row>
    <row r="767" ht="15.75" customHeight="1">
      <c r="D767" s="26"/>
      <c r="H767" s="1"/>
      <c r="I767" s="1"/>
    </row>
    <row r="768" ht="15.75" customHeight="1">
      <c r="D768" s="26"/>
      <c r="H768" s="1"/>
      <c r="I768" s="1"/>
    </row>
    <row r="769" ht="15.75" customHeight="1">
      <c r="D769" s="26"/>
      <c r="H769" s="1"/>
      <c r="I769" s="1"/>
    </row>
    <row r="770" ht="15.75" customHeight="1">
      <c r="D770" s="26"/>
      <c r="H770" s="1"/>
      <c r="I770" s="1"/>
    </row>
    <row r="771" ht="15.75" customHeight="1">
      <c r="D771" s="26"/>
      <c r="H771" s="1"/>
      <c r="I771" s="1"/>
    </row>
    <row r="772" ht="15.75" customHeight="1">
      <c r="D772" s="26"/>
      <c r="H772" s="1"/>
      <c r="I772" s="1"/>
    </row>
    <row r="773" ht="15.75" customHeight="1">
      <c r="D773" s="26"/>
      <c r="H773" s="1"/>
      <c r="I773" s="1"/>
    </row>
    <row r="774" ht="15.75" customHeight="1">
      <c r="D774" s="26"/>
      <c r="H774" s="1"/>
      <c r="I774" s="1"/>
    </row>
    <row r="775" ht="15.75" customHeight="1">
      <c r="D775" s="26"/>
      <c r="H775" s="1"/>
      <c r="I775" s="1"/>
    </row>
    <row r="776" ht="15.75" customHeight="1">
      <c r="D776" s="26"/>
      <c r="H776" s="1"/>
      <c r="I776" s="1"/>
    </row>
    <row r="777" ht="15.75" customHeight="1">
      <c r="D777" s="26"/>
      <c r="H777" s="1"/>
      <c r="I777" s="1"/>
    </row>
    <row r="778" ht="15.75" customHeight="1">
      <c r="D778" s="26"/>
      <c r="H778" s="1"/>
      <c r="I778" s="1"/>
    </row>
    <row r="779" ht="15.75" customHeight="1">
      <c r="D779" s="26"/>
      <c r="H779" s="1"/>
      <c r="I779" s="1"/>
    </row>
    <row r="780" ht="15.75" customHeight="1">
      <c r="D780" s="26"/>
      <c r="H780" s="1"/>
      <c r="I780" s="1"/>
    </row>
    <row r="781" ht="15.75" customHeight="1">
      <c r="D781" s="26"/>
      <c r="H781" s="1"/>
      <c r="I781" s="1"/>
    </row>
    <row r="782" ht="15.75" customHeight="1">
      <c r="D782" s="26"/>
      <c r="H782" s="1"/>
      <c r="I782" s="1"/>
    </row>
    <row r="783" ht="15.75" customHeight="1">
      <c r="D783" s="26"/>
      <c r="H783" s="1"/>
      <c r="I783" s="1"/>
    </row>
    <row r="784" ht="15.75" customHeight="1">
      <c r="D784" s="26"/>
      <c r="H784" s="1"/>
      <c r="I784" s="1"/>
    </row>
    <row r="785" ht="15.75" customHeight="1">
      <c r="D785" s="26"/>
      <c r="H785" s="1"/>
      <c r="I785" s="1"/>
    </row>
    <row r="786" ht="15.75" customHeight="1">
      <c r="D786" s="26"/>
      <c r="H786" s="1"/>
      <c r="I786" s="1"/>
    </row>
    <row r="787" ht="15.75" customHeight="1">
      <c r="D787" s="26"/>
      <c r="H787" s="1"/>
      <c r="I787" s="1"/>
    </row>
    <row r="788" ht="15.75" customHeight="1">
      <c r="D788" s="26"/>
      <c r="H788" s="1"/>
      <c r="I788" s="1"/>
    </row>
    <row r="789" ht="15.75" customHeight="1">
      <c r="D789" s="26"/>
      <c r="H789" s="1"/>
      <c r="I789" s="1"/>
    </row>
    <row r="790" ht="15.75" customHeight="1">
      <c r="D790" s="26"/>
      <c r="H790" s="1"/>
      <c r="I790" s="1"/>
    </row>
    <row r="791" ht="15.75" customHeight="1">
      <c r="D791" s="26"/>
      <c r="H791" s="1"/>
      <c r="I791" s="1"/>
    </row>
    <row r="792" ht="15.75" customHeight="1">
      <c r="D792" s="26"/>
      <c r="H792" s="1"/>
      <c r="I792" s="1"/>
    </row>
    <row r="793" ht="15.75" customHeight="1">
      <c r="D793" s="26"/>
      <c r="H793" s="1"/>
      <c r="I793" s="1"/>
    </row>
    <row r="794" ht="15.75" customHeight="1">
      <c r="D794" s="26"/>
      <c r="H794" s="1"/>
      <c r="I794" s="1"/>
    </row>
    <row r="795" ht="15.75" customHeight="1">
      <c r="D795" s="26"/>
      <c r="H795" s="1"/>
      <c r="I795" s="1"/>
    </row>
    <row r="796" ht="15.75" customHeight="1">
      <c r="D796" s="26"/>
      <c r="H796" s="1"/>
      <c r="I796" s="1"/>
    </row>
    <row r="797" ht="15.75" customHeight="1">
      <c r="D797" s="26"/>
      <c r="H797" s="1"/>
      <c r="I797" s="1"/>
    </row>
    <row r="798" ht="15.75" customHeight="1">
      <c r="D798" s="26"/>
      <c r="H798" s="1"/>
      <c r="I798" s="1"/>
    </row>
    <row r="799" ht="15.75" customHeight="1">
      <c r="D799" s="26"/>
      <c r="H799" s="1"/>
      <c r="I799" s="1"/>
    </row>
    <row r="800" ht="15.75" customHeight="1">
      <c r="D800" s="26"/>
      <c r="H800" s="1"/>
      <c r="I800" s="1"/>
    </row>
    <row r="801" ht="15.75" customHeight="1">
      <c r="D801" s="26"/>
      <c r="H801" s="1"/>
      <c r="I801" s="1"/>
    </row>
    <row r="802" ht="15.75" customHeight="1">
      <c r="D802" s="26"/>
      <c r="H802" s="1"/>
      <c r="I802" s="1"/>
    </row>
    <row r="803" ht="15.75" customHeight="1">
      <c r="D803" s="26"/>
      <c r="H803" s="1"/>
      <c r="I803" s="1"/>
    </row>
    <row r="804" ht="15.75" customHeight="1">
      <c r="D804" s="26"/>
      <c r="H804" s="1"/>
      <c r="I804" s="1"/>
    </row>
    <row r="805" ht="15.75" customHeight="1">
      <c r="D805" s="26"/>
      <c r="H805" s="1"/>
      <c r="I805" s="1"/>
    </row>
    <row r="806" ht="15.75" customHeight="1">
      <c r="D806" s="26"/>
      <c r="H806" s="1"/>
      <c r="I806" s="1"/>
    </row>
    <row r="807" ht="15.75" customHeight="1">
      <c r="D807" s="26"/>
      <c r="H807" s="1"/>
      <c r="I807" s="1"/>
    </row>
    <row r="808" ht="15.75" customHeight="1">
      <c r="D808" s="26"/>
      <c r="H808" s="1"/>
      <c r="I808" s="1"/>
    </row>
    <row r="809" ht="15.75" customHeight="1">
      <c r="D809" s="26"/>
      <c r="H809" s="1"/>
      <c r="I809" s="1"/>
    </row>
    <row r="810" ht="15.75" customHeight="1">
      <c r="D810" s="26"/>
      <c r="H810" s="1"/>
      <c r="I810" s="1"/>
    </row>
    <row r="811" ht="15.75" customHeight="1">
      <c r="D811" s="26"/>
      <c r="H811" s="1"/>
      <c r="I811" s="1"/>
    </row>
    <row r="812" ht="15.75" customHeight="1">
      <c r="D812" s="26"/>
      <c r="H812" s="1"/>
      <c r="I812" s="1"/>
    </row>
    <row r="813" ht="15.75" customHeight="1">
      <c r="D813" s="26"/>
      <c r="H813" s="1"/>
      <c r="I813" s="1"/>
    </row>
    <row r="814" ht="15.75" customHeight="1">
      <c r="D814" s="26"/>
      <c r="H814" s="1"/>
      <c r="I814" s="1"/>
    </row>
    <row r="815" ht="15.75" customHeight="1">
      <c r="D815" s="26"/>
      <c r="H815" s="1"/>
      <c r="I815" s="1"/>
    </row>
    <row r="816" ht="15.75" customHeight="1">
      <c r="D816" s="26"/>
      <c r="H816" s="1"/>
      <c r="I816" s="1"/>
    </row>
    <row r="817" ht="15.75" customHeight="1">
      <c r="D817" s="26"/>
      <c r="H817" s="1"/>
      <c r="I817" s="1"/>
    </row>
    <row r="818" ht="15.75" customHeight="1">
      <c r="D818" s="26"/>
      <c r="H818" s="1"/>
      <c r="I818" s="1"/>
    </row>
    <row r="819" ht="15.75" customHeight="1">
      <c r="D819" s="26"/>
      <c r="H819" s="1"/>
      <c r="I819" s="1"/>
    </row>
    <row r="820" ht="15.75" customHeight="1">
      <c r="D820" s="26"/>
      <c r="H820" s="1"/>
      <c r="I820" s="1"/>
    </row>
    <row r="821" ht="15.75" customHeight="1">
      <c r="D821" s="26"/>
      <c r="H821" s="1"/>
      <c r="I821" s="1"/>
    </row>
    <row r="822" ht="15.75" customHeight="1">
      <c r="D822" s="26"/>
      <c r="H822" s="1"/>
      <c r="I822" s="1"/>
    </row>
    <row r="823" ht="15.75" customHeight="1">
      <c r="D823" s="26"/>
      <c r="H823" s="1"/>
      <c r="I823" s="1"/>
    </row>
    <row r="824" ht="15.75" customHeight="1">
      <c r="D824" s="26"/>
      <c r="H824" s="1"/>
      <c r="I824" s="1"/>
    </row>
    <row r="825" ht="15.75" customHeight="1">
      <c r="D825" s="26"/>
      <c r="H825" s="1"/>
      <c r="I825" s="1"/>
    </row>
    <row r="826" ht="15.75" customHeight="1">
      <c r="D826" s="26"/>
      <c r="H826" s="1"/>
      <c r="I826" s="1"/>
    </row>
    <row r="827" ht="15.75" customHeight="1">
      <c r="D827" s="26"/>
      <c r="H827" s="1"/>
      <c r="I827" s="1"/>
    </row>
    <row r="828" ht="15.75" customHeight="1">
      <c r="D828" s="26"/>
      <c r="H828" s="1"/>
      <c r="I828" s="1"/>
    </row>
    <row r="829" ht="15.75" customHeight="1">
      <c r="D829" s="26"/>
      <c r="H829" s="1"/>
      <c r="I829" s="1"/>
    </row>
    <row r="830" ht="15.75" customHeight="1">
      <c r="D830" s="26"/>
      <c r="H830" s="1"/>
      <c r="I830" s="1"/>
    </row>
    <row r="831" ht="15.75" customHeight="1">
      <c r="D831" s="26"/>
      <c r="H831" s="1"/>
      <c r="I831" s="1"/>
    </row>
    <row r="832" ht="15.75" customHeight="1">
      <c r="D832" s="26"/>
      <c r="H832" s="1"/>
      <c r="I832" s="1"/>
    </row>
    <row r="833" ht="15.75" customHeight="1">
      <c r="D833" s="26"/>
      <c r="H833" s="1"/>
      <c r="I833" s="1"/>
    </row>
    <row r="834" ht="15.75" customHeight="1">
      <c r="D834" s="26"/>
      <c r="H834" s="1"/>
      <c r="I834" s="1"/>
    </row>
    <row r="835" ht="15.75" customHeight="1">
      <c r="D835" s="26"/>
      <c r="H835" s="1"/>
      <c r="I835" s="1"/>
    </row>
    <row r="836" ht="15.75" customHeight="1">
      <c r="D836" s="26"/>
      <c r="H836" s="1"/>
      <c r="I836" s="1"/>
    </row>
    <row r="837" ht="15.75" customHeight="1">
      <c r="D837" s="26"/>
      <c r="H837" s="1"/>
      <c r="I837" s="1"/>
    </row>
    <row r="838" ht="15.75" customHeight="1">
      <c r="D838" s="26"/>
      <c r="H838" s="1"/>
      <c r="I838" s="1"/>
    </row>
    <row r="839" ht="15.75" customHeight="1">
      <c r="D839" s="26"/>
      <c r="H839" s="1"/>
      <c r="I839" s="1"/>
    </row>
    <row r="840" ht="15.75" customHeight="1">
      <c r="D840" s="26"/>
      <c r="H840" s="1"/>
      <c r="I840" s="1"/>
    </row>
    <row r="841" ht="15.75" customHeight="1">
      <c r="D841" s="26"/>
      <c r="H841" s="1"/>
      <c r="I841" s="1"/>
    </row>
    <row r="842" ht="15.75" customHeight="1">
      <c r="D842" s="26"/>
      <c r="H842" s="1"/>
      <c r="I842" s="1"/>
    </row>
    <row r="843" ht="15.75" customHeight="1">
      <c r="D843" s="26"/>
      <c r="H843" s="1"/>
      <c r="I843" s="1"/>
    </row>
    <row r="844" ht="15.75" customHeight="1">
      <c r="D844" s="26"/>
      <c r="H844" s="1"/>
      <c r="I844" s="1"/>
    </row>
    <row r="845" ht="15.75" customHeight="1">
      <c r="D845" s="26"/>
      <c r="H845" s="1"/>
      <c r="I845" s="1"/>
    </row>
    <row r="846" ht="15.75" customHeight="1">
      <c r="D846" s="26"/>
      <c r="H846" s="1"/>
      <c r="I846" s="1"/>
    </row>
    <row r="847" ht="15.75" customHeight="1">
      <c r="D847" s="26"/>
      <c r="H847" s="1"/>
      <c r="I847" s="1"/>
    </row>
    <row r="848" ht="15.75" customHeight="1">
      <c r="D848" s="26"/>
      <c r="H848" s="1"/>
      <c r="I848" s="1"/>
    </row>
    <row r="849" ht="15.75" customHeight="1">
      <c r="D849" s="26"/>
      <c r="H849" s="1"/>
      <c r="I849" s="1"/>
    </row>
    <row r="850" ht="15.75" customHeight="1">
      <c r="D850" s="26"/>
      <c r="H850" s="1"/>
      <c r="I850" s="1"/>
    </row>
    <row r="851" ht="15.75" customHeight="1">
      <c r="D851" s="26"/>
      <c r="H851" s="1"/>
      <c r="I851" s="1"/>
    </row>
    <row r="852" ht="15.75" customHeight="1">
      <c r="D852" s="26"/>
      <c r="H852" s="1"/>
      <c r="I852" s="1"/>
    </row>
    <row r="853" ht="15.75" customHeight="1">
      <c r="D853" s="26"/>
      <c r="H853" s="1"/>
      <c r="I853" s="1"/>
    </row>
    <row r="854" ht="15.75" customHeight="1">
      <c r="D854" s="26"/>
      <c r="H854" s="1"/>
      <c r="I854" s="1"/>
    </row>
    <row r="855" ht="15.75" customHeight="1">
      <c r="D855" s="26"/>
      <c r="H855" s="1"/>
      <c r="I855" s="1"/>
    </row>
    <row r="856" ht="15.75" customHeight="1">
      <c r="D856" s="26"/>
      <c r="H856" s="1"/>
      <c r="I856" s="1"/>
    </row>
    <row r="857" ht="15.75" customHeight="1">
      <c r="D857" s="26"/>
      <c r="H857" s="1"/>
      <c r="I857" s="1"/>
    </row>
    <row r="858" ht="15.75" customHeight="1">
      <c r="D858" s="26"/>
      <c r="H858" s="1"/>
      <c r="I858" s="1"/>
    </row>
    <row r="859" ht="15.75" customHeight="1">
      <c r="D859" s="26"/>
      <c r="H859" s="1"/>
      <c r="I859" s="1"/>
    </row>
    <row r="860" ht="15.75" customHeight="1">
      <c r="D860" s="26"/>
      <c r="H860" s="1"/>
      <c r="I860" s="1"/>
    </row>
    <row r="861" ht="15.75" customHeight="1">
      <c r="D861" s="26"/>
      <c r="H861" s="1"/>
      <c r="I861" s="1"/>
    </row>
    <row r="862" ht="15.75" customHeight="1">
      <c r="D862" s="26"/>
      <c r="H862" s="1"/>
      <c r="I862" s="1"/>
    </row>
    <row r="863" ht="15.75" customHeight="1">
      <c r="D863" s="26"/>
      <c r="H863" s="1"/>
      <c r="I863" s="1"/>
    </row>
    <row r="864" ht="15.75" customHeight="1">
      <c r="D864" s="26"/>
      <c r="H864" s="1"/>
      <c r="I864" s="1"/>
    </row>
    <row r="865" ht="15.75" customHeight="1">
      <c r="D865" s="26"/>
      <c r="H865" s="1"/>
      <c r="I865" s="1"/>
    </row>
    <row r="866" ht="15.75" customHeight="1">
      <c r="D866" s="26"/>
      <c r="H866" s="1"/>
      <c r="I866" s="1"/>
    </row>
    <row r="867" ht="15.75" customHeight="1">
      <c r="D867" s="26"/>
      <c r="H867" s="1"/>
      <c r="I867" s="1"/>
    </row>
    <row r="868" ht="15.75" customHeight="1">
      <c r="D868" s="26"/>
      <c r="H868" s="1"/>
      <c r="I868" s="1"/>
    </row>
    <row r="869" ht="15.75" customHeight="1">
      <c r="D869" s="26"/>
      <c r="H869" s="1"/>
      <c r="I869" s="1"/>
    </row>
    <row r="870" ht="15.75" customHeight="1">
      <c r="D870" s="26"/>
      <c r="H870" s="1"/>
      <c r="I870" s="1"/>
    </row>
    <row r="871" ht="15.75" customHeight="1">
      <c r="D871" s="26"/>
      <c r="H871" s="1"/>
      <c r="I871" s="1"/>
    </row>
    <row r="872" ht="15.75" customHeight="1">
      <c r="D872" s="26"/>
      <c r="H872" s="1"/>
      <c r="I872" s="1"/>
    </row>
    <row r="873" ht="15.75" customHeight="1">
      <c r="D873" s="26"/>
      <c r="H873" s="1"/>
      <c r="I873" s="1"/>
    </row>
    <row r="874" ht="15.75" customHeight="1">
      <c r="D874" s="26"/>
      <c r="H874" s="1"/>
      <c r="I874" s="1"/>
    </row>
    <row r="875" ht="15.75" customHeight="1">
      <c r="D875" s="26"/>
      <c r="H875" s="1"/>
      <c r="I875" s="1"/>
    </row>
    <row r="876" ht="15.75" customHeight="1">
      <c r="D876" s="26"/>
      <c r="H876" s="1"/>
      <c r="I876" s="1"/>
    </row>
    <row r="877" ht="15.75" customHeight="1">
      <c r="D877" s="26"/>
      <c r="H877" s="1"/>
      <c r="I877" s="1"/>
    </row>
    <row r="878" ht="15.75" customHeight="1">
      <c r="D878" s="26"/>
      <c r="H878" s="1"/>
      <c r="I878" s="1"/>
    </row>
    <row r="879" ht="15.75" customHeight="1">
      <c r="D879" s="26"/>
      <c r="H879" s="1"/>
      <c r="I879" s="1"/>
    </row>
    <row r="880" ht="15.75" customHeight="1">
      <c r="D880" s="26"/>
      <c r="H880" s="1"/>
      <c r="I880" s="1"/>
    </row>
    <row r="881" ht="15.75" customHeight="1">
      <c r="D881" s="26"/>
      <c r="H881" s="1"/>
      <c r="I881" s="1"/>
    </row>
    <row r="882" ht="15.75" customHeight="1">
      <c r="D882" s="26"/>
      <c r="H882" s="1"/>
      <c r="I882" s="1"/>
    </row>
    <row r="883" ht="15.75" customHeight="1">
      <c r="D883" s="26"/>
      <c r="H883" s="1"/>
      <c r="I883" s="1"/>
    </row>
    <row r="884" ht="15.75" customHeight="1">
      <c r="D884" s="26"/>
      <c r="H884" s="1"/>
      <c r="I884" s="1"/>
    </row>
    <row r="885" ht="15.75" customHeight="1">
      <c r="D885" s="26"/>
      <c r="H885" s="1"/>
      <c r="I885" s="1"/>
    </row>
    <row r="886" ht="15.75" customHeight="1">
      <c r="D886" s="26"/>
      <c r="H886" s="1"/>
      <c r="I886" s="1"/>
    </row>
    <row r="887" ht="15.75" customHeight="1">
      <c r="D887" s="26"/>
      <c r="H887" s="1"/>
      <c r="I887" s="1"/>
    </row>
    <row r="888" ht="15.75" customHeight="1">
      <c r="D888" s="26"/>
      <c r="H888" s="1"/>
      <c r="I888" s="1"/>
    </row>
    <row r="889" ht="15.75" customHeight="1">
      <c r="D889" s="26"/>
      <c r="H889" s="1"/>
      <c r="I889" s="1"/>
    </row>
    <row r="890" ht="15.75" customHeight="1">
      <c r="D890" s="26"/>
      <c r="H890" s="1"/>
      <c r="I890" s="1"/>
    </row>
    <row r="891" ht="15.75" customHeight="1">
      <c r="D891" s="26"/>
      <c r="H891" s="1"/>
      <c r="I891" s="1"/>
    </row>
    <row r="892" ht="15.75" customHeight="1">
      <c r="D892" s="26"/>
      <c r="H892" s="1"/>
      <c r="I892" s="1"/>
    </row>
    <row r="893" ht="15.75" customHeight="1">
      <c r="D893" s="26"/>
      <c r="H893" s="1"/>
      <c r="I893" s="1"/>
    </row>
    <row r="894" ht="15.75" customHeight="1">
      <c r="D894" s="26"/>
      <c r="H894" s="1"/>
      <c r="I894" s="1"/>
    </row>
    <row r="895" ht="15.75" customHeight="1">
      <c r="D895" s="26"/>
      <c r="H895" s="1"/>
      <c r="I895" s="1"/>
    </row>
    <row r="896" ht="15.75" customHeight="1">
      <c r="D896" s="26"/>
      <c r="H896" s="1"/>
      <c r="I896" s="1"/>
    </row>
    <row r="897" ht="15.75" customHeight="1">
      <c r="D897" s="26"/>
      <c r="H897" s="1"/>
      <c r="I897" s="1"/>
    </row>
    <row r="898" ht="15.75" customHeight="1">
      <c r="D898" s="26"/>
      <c r="H898" s="1"/>
      <c r="I898" s="1"/>
    </row>
    <row r="899" ht="15.75" customHeight="1">
      <c r="D899" s="26"/>
      <c r="H899" s="1"/>
      <c r="I899" s="1"/>
    </row>
    <row r="900" ht="15.75" customHeight="1">
      <c r="D900" s="26"/>
      <c r="H900" s="1"/>
      <c r="I900" s="1"/>
    </row>
    <row r="901" ht="15.75" customHeight="1">
      <c r="D901" s="26"/>
      <c r="H901" s="1"/>
      <c r="I901" s="1"/>
    </row>
    <row r="902" ht="15.75" customHeight="1">
      <c r="D902" s="26"/>
      <c r="H902" s="1"/>
      <c r="I902" s="1"/>
    </row>
    <row r="903" ht="15.75" customHeight="1">
      <c r="D903" s="26"/>
      <c r="H903" s="1"/>
      <c r="I903" s="1"/>
    </row>
    <row r="904" ht="15.75" customHeight="1">
      <c r="D904" s="26"/>
      <c r="H904" s="1"/>
      <c r="I904" s="1"/>
    </row>
    <row r="905" ht="15.75" customHeight="1">
      <c r="D905" s="26"/>
      <c r="H905" s="1"/>
      <c r="I905" s="1"/>
    </row>
    <row r="906" ht="15.75" customHeight="1">
      <c r="D906" s="26"/>
      <c r="H906" s="1"/>
      <c r="I906" s="1"/>
    </row>
    <row r="907" ht="15.75" customHeight="1">
      <c r="D907" s="26"/>
      <c r="H907" s="1"/>
      <c r="I907" s="1"/>
    </row>
    <row r="908" ht="15.75" customHeight="1">
      <c r="D908" s="26"/>
      <c r="H908" s="1"/>
      <c r="I908" s="1"/>
    </row>
    <row r="909" ht="15.75" customHeight="1">
      <c r="D909" s="26"/>
      <c r="H909" s="1"/>
      <c r="I909" s="1"/>
    </row>
    <row r="910" ht="15.75" customHeight="1">
      <c r="D910" s="26"/>
      <c r="H910" s="1"/>
      <c r="I910" s="1"/>
    </row>
    <row r="911" ht="15.75" customHeight="1">
      <c r="D911" s="26"/>
      <c r="H911" s="1"/>
      <c r="I911" s="1"/>
    </row>
    <row r="912" ht="15.75" customHeight="1">
      <c r="D912" s="26"/>
      <c r="H912" s="1"/>
      <c r="I912" s="1"/>
    </row>
    <row r="913" ht="15.75" customHeight="1">
      <c r="D913" s="26"/>
      <c r="H913" s="1"/>
      <c r="I913" s="1"/>
    </row>
    <row r="914" ht="15.75" customHeight="1">
      <c r="D914" s="26"/>
      <c r="H914" s="1"/>
      <c r="I914" s="1"/>
    </row>
    <row r="915" ht="15.75" customHeight="1">
      <c r="D915" s="26"/>
      <c r="H915" s="1"/>
      <c r="I915" s="1"/>
    </row>
    <row r="916" ht="15.75" customHeight="1">
      <c r="D916" s="26"/>
      <c r="H916" s="1"/>
      <c r="I916" s="1"/>
    </row>
    <row r="917" ht="15.75" customHeight="1">
      <c r="D917" s="26"/>
      <c r="H917" s="1"/>
      <c r="I917" s="1"/>
    </row>
    <row r="918" ht="15.75" customHeight="1">
      <c r="D918" s="26"/>
      <c r="H918" s="1"/>
      <c r="I918" s="1"/>
    </row>
    <row r="919" ht="15.75" customHeight="1">
      <c r="D919" s="26"/>
      <c r="H919" s="1"/>
      <c r="I919" s="1"/>
    </row>
    <row r="920" ht="15.75" customHeight="1">
      <c r="D920" s="26"/>
      <c r="H920" s="1"/>
      <c r="I920" s="1"/>
    </row>
    <row r="921" ht="15.75" customHeight="1">
      <c r="D921" s="26"/>
      <c r="H921" s="1"/>
      <c r="I921" s="1"/>
    </row>
    <row r="922" ht="15.75" customHeight="1">
      <c r="D922" s="26"/>
      <c r="H922" s="1"/>
      <c r="I922" s="1"/>
    </row>
    <row r="923" ht="15.75" customHeight="1">
      <c r="D923" s="26"/>
      <c r="H923" s="1"/>
      <c r="I923" s="1"/>
    </row>
    <row r="924" ht="15.75" customHeight="1">
      <c r="D924" s="26"/>
      <c r="H924" s="1"/>
      <c r="I924" s="1"/>
    </row>
    <row r="925" ht="15.75" customHeight="1">
      <c r="D925" s="26"/>
      <c r="H925" s="1"/>
      <c r="I925" s="1"/>
    </row>
    <row r="926" ht="15.75" customHeight="1">
      <c r="D926" s="26"/>
      <c r="H926" s="1"/>
      <c r="I926" s="1"/>
    </row>
    <row r="927" ht="15.75" customHeight="1">
      <c r="D927" s="26"/>
      <c r="H927" s="1"/>
      <c r="I927" s="1"/>
    </row>
    <row r="928" ht="15.75" customHeight="1">
      <c r="D928" s="26"/>
      <c r="H928" s="1"/>
      <c r="I928" s="1"/>
    </row>
    <row r="929" ht="15.75" customHeight="1">
      <c r="D929" s="26"/>
      <c r="H929" s="1"/>
      <c r="I929" s="1"/>
    </row>
    <row r="930" ht="15.75" customHeight="1">
      <c r="D930" s="26"/>
      <c r="H930" s="1"/>
      <c r="I930" s="1"/>
    </row>
    <row r="931" ht="15.75" customHeight="1">
      <c r="D931" s="26"/>
      <c r="H931" s="1"/>
      <c r="I931" s="1"/>
    </row>
    <row r="932" ht="15.75" customHeight="1">
      <c r="D932" s="26"/>
      <c r="H932" s="1"/>
      <c r="I932" s="1"/>
    </row>
    <row r="933" ht="15.75" customHeight="1">
      <c r="D933" s="26"/>
      <c r="H933" s="1"/>
      <c r="I933" s="1"/>
    </row>
    <row r="934" ht="15.75" customHeight="1">
      <c r="D934" s="26"/>
      <c r="H934" s="1"/>
      <c r="I934" s="1"/>
    </row>
    <row r="935" ht="15.75" customHeight="1">
      <c r="D935" s="26"/>
      <c r="H935" s="1"/>
      <c r="I935" s="1"/>
    </row>
    <row r="936" ht="15.75" customHeight="1">
      <c r="D936" s="26"/>
      <c r="H936" s="1"/>
      <c r="I936" s="1"/>
    </row>
    <row r="937" ht="15.75" customHeight="1">
      <c r="D937" s="26"/>
      <c r="H937" s="1"/>
      <c r="I937" s="1"/>
    </row>
    <row r="938" ht="15.75" customHeight="1">
      <c r="D938" s="26"/>
      <c r="H938" s="1"/>
      <c r="I938" s="1"/>
    </row>
    <row r="939" ht="15.75" customHeight="1">
      <c r="D939" s="26"/>
      <c r="H939" s="1"/>
      <c r="I939" s="1"/>
    </row>
    <row r="940" ht="15.75" customHeight="1">
      <c r="D940" s="26"/>
      <c r="H940" s="1"/>
      <c r="I940" s="1"/>
    </row>
    <row r="941" ht="15.75" customHeight="1">
      <c r="D941" s="26"/>
      <c r="H941" s="1"/>
      <c r="I941" s="1"/>
    </row>
    <row r="942" ht="15.75" customHeight="1">
      <c r="D942" s="26"/>
      <c r="H942" s="1"/>
      <c r="I942" s="1"/>
    </row>
    <row r="943" ht="15.75" customHeight="1">
      <c r="D943" s="26"/>
      <c r="H943" s="1"/>
      <c r="I943" s="1"/>
    </row>
    <row r="944" ht="15.75" customHeight="1">
      <c r="D944" s="26"/>
      <c r="H944" s="1"/>
      <c r="I944" s="1"/>
    </row>
    <row r="945" ht="15.75" customHeight="1">
      <c r="D945" s="26"/>
      <c r="H945" s="1"/>
      <c r="I945" s="1"/>
    </row>
    <row r="946" ht="15.75" customHeight="1">
      <c r="D946" s="26"/>
      <c r="H946" s="1"/>
      <c r="I946" s="1"/>
    </row>
    <row r="947" ht="15.75" customHeight="1">
      <c r="D947" s="26"/>
      <c r="H947" s="1"/>
      <c r="I947" s="1"/>
    </row>
    <row r="948" ht="15.75" customHeight="1">
      <c r="D948" s="26"/>
      <c r="H948" s="1"/>
      <c r="I948" s="1"/>
    </row>
    <row r="949" ht="15.75" customHeight="1">
      <c r="D949" s="26"/>
      <c r="H949" s="1"/>
      <c r="I949" s="1"/>
    </row>
    <row r="950" ht="15.75" customHeight="1">
      <c r="D950" s="26"/>
      <c r="H950" s="1"/>
      <c r="I950" s="1"/>
    </row>
    <row r="951" ht="15.75" customHeight="1">
      <c r="D951" s="26"/>
      <c r="H951" s="1"/>
      <c r="I951" s="1"/>
    </row>
    <row r="952" ht="15.75" customHeight="1">
      <c r="D952" s="26"/>
      <c r="H952" s="1"/>
      <c r="I952" s="1"/>
    </row>
    <row r="953" ht="15.75" customHeight="1">
      <c r="D953" s="26"/>
      <c r="H953" s="1"/>
      <c r="I953" s="1"/>
    </row>
    <row r="954" ht="15.75" customHeight="1">
      <c r="D954" s="26"/>
      <c r="H954" s="1"/>
      <c r="I954" s="1"/>
    </row>
    <row r="955" ht="15.75" customHeight="1">
      <c r="D955" s="26"/>
      <c r="H955" s="1"/>
      <c r="I955" s="1"/>
    </row>
    <row r="956" ht="15.75" customHeight="1">
      <c r="D956" s="26"/>
      <c r="H956" s="1"/>
      <c r="I956" s="1"/>
    </row>
    <row r="957" ht="15.75" customHeight="1">
      <c r="D957" s="26"/>
      <c r="H957" s="1"/>
      <c r="I957" s="1"/>
    </row>
    <row r="958" ht="15.75" customHeight="1">
      <c r="D958" s="26"/>
      <c r="H958" s="1"/>
      <c r="I958" s="1"/>
    </row>
    <row r="959" ht="15.75" customHeight="1">
      <c r="D959" s="26"/>
      <c r="H959" s="1"/>
      <c r="I959" s="1"/>
    </row>
    <row r="960" ht="15.75" customHeight="1">
      <c r="D960" s="26"/>
      <c r="H960" s="1"/>
      <c r="I960" s="1"/>
    </row>
    <row r="961" ht="15.75" customHeight="1">
      <c r="D961" s="26"/>
      <c r="H961" s="1"/>
      <c r="I961" s="1"/>
    </row>
    <row r="962" ht="15.75" customHeight="1">
      <c r="D962" s="26"/>
      <c r="H962" s="1"/>
      <c r="I962" s="1"/>
    </row>
    <row r="963" ht="15.75" customHeight="1">
      <c r="D963" s="26"/>
      <c r="H963" s="1"/>
      <c r="I963" s="1"/>
    </row>
    <row r="964" ht="15.75" customHeight="1">
      <c r="D964" s="26"/>
      <c r="H964" s="1"/>
      <c r="I964" s="1"/>
    </row>
    <row r="965" ht="15.75" customHeight="1">
      <c r="D965" s="26"/>
      <c r="H965" s="1"/>
      <c r="I965" s="1"/>
    </row>
    <row r="966" ht="15.75" customHeight="1">
      <c r="D966" s="26"/>
      <c r="H966" s="1"/>
      <c r="I966" s="1"/>
    </row>
    <row r="967" ht="15.75" customHeight="1">
      <c r="D967" s="26"/>
      <c r="H967" s="1"/>
      <c r="I967" s="1"/>
    </row>
    <row r="968" ht="15.75" customHeight="1">
      <c r="D968" s="26"/>
      <c r="H968" s="1"/>
      <c r="I968" s="1"/>
    </row>
    <row r="969" ht="15.75" customHeight="1">
      <c r="D969" s="26"/>
      <c r="H969" s="1"/>
      <c r="I969" s="1"/>
    </row>
    <row r="970" ht="15.75" customHeight="1">
      <c r="D970" s="26"/>
      <c r="H970" s="1"/>
      <c r="I970" s="1"/>
    </row>
    <row r="971" ht="15.75" customHeight="1">
      <c r="D971" s="26"/>
      <c r="H971" s="1"/>
      <c r="I971" s="1"/>
    </row>
    <row r="972" ht="15.75" customHeight="1">
      <c r="D972" s="26"/>
      <c r="H972" s="1"/>
      <c r="I972" s="1"/>
    </row>
    <row r="973" ht="15.75" customHeight="1">
      <c r="D973" s="26"/>
      <c r="H973" s="1"/>
      <c r="I973" s="1"/>
    </row>
    <row r="974" ht="15.75" customHeight="1">
      <c r="D974" s="26"/>
      <c r="H974" s="1"/>
      <c r="I974" s="1"/>
    </row>
    <row r="975" ht="15.75" customHeight="1">
      <c r="D975" s="26"/>
      <c r="H975" s="1"/>
      <c r="I975" s="1"/>
    </row>
    <row r="976" ht="15.75" customHeight="1">
      <c r="D976" s="26"/>
      <c r="H976" s="1"/>
      <c r="I976" s="1"/>
    </row>
    <row r="977" ht="15.75" customHeight="1">
      <c r="D977" s="26"/>
      <c r="H977" s="1"/>
      <c r="I977" s="1"/>
    </row>
    <row r="978" ht="15.75" customHeight="1">
      <c r="D978" s="26"/>
      <c r="H978" s="1"/>
      <c r="I978" s="1"/>
    </row>
    <row r="979" ht="15.75" customHeight="1">
      <c r="D979" s="26"/>
      <c r="H979" s="1"/>
      <c r="I979" s="1"/>
    </row>
    <row r="980" ht="15.75" customHeight="1">
      <c r="D980" s="26"/>
      <c r="H980" s="1"/>
      <c r="I980" s="1"/>
    </row>
    <row r="981" ht="15.75" customHeight="1">
      <c r="D981" s="26"/>
      <c r="H981" s="1"/>
      <c r="I981" s="1"/>
    </row>
    <row r="982" ht="15.75" customHeight="1">
      <c r="D982" s="26"/>
      <c r="H982" s="1"/>
      <c r="I982" s="1"/>
    </row>
    <row r="983" ht="15.75" customHeight="1">
      <c r="D983" s="26"/>
      <c r="H983" s="1"/>
      <c r="I983" s="1"/>
    </row>
    <row r="984" ht="15.75" customHeight="1">
      <c r="D984" s="26"/>
      <c r="H984" s="1"/>
      <c r="I984" s="1"/>
    </row>
    <row r="985" ht="15.75" customHeight="1">
      <c r="D985" s="26"/>
      <c r="H985" s="1"/>
      <c r="I985" s="1"/>
    </row>
    <row r="986" ht="15.75" customHeight="1">
      <c r="D986" s="26"/>
      <c r="H986" s="1"/>
      <c r="I986" s="1"/>
    </row>
    <row r="987" ht="15.75" customHeight="1">
      <c r="D987" s="26"/>
      <c r="H987" s="1"/>
      <c r="I987" s="1"/>
    </row>
    <row r="988" ht="15.75" customHeight="1">
      <c r="D988" s="26"/>
      <c r="H988" s="1"/>
      <c r="I988" s="1"/>
    </row>
    <row r="989" ht="15.75" customHeight="1">
      <c r="D989" s="26"/>
      <c r="H989" s="1"/>
      <c r="I989" s="1"/>
    </row>
    <row r="990" ht="15.75" customHeight="1">
      <c r="D990" s="26"/>
      <c r="H990" s="1"/>
      <c r="I990" s="1"/>
    </row>
    <row r="991" ht="15.75" customHeight="1">
      <c r="D991" s="26"/>
      <c r="H991" s="1"/>
      <c r="I991" s="1"/>
    </row>
    <row r="992" ht="15.75" customHeight="1">
      <c r="D992" s="26"/>
      <c r="H992" s="1"/>
      <c r="I992" s="1"/>
    </row>
    <row r="993" ht="15.75" customHeight="1">
      <c r="D993" s="26"/>
      <c r="H993" s="1"/>
      <c r="I993" s="1"/>
    </row>
    <row r="994" ht="15.75" customHeight="1">
      <c r="D994" s="26"/>
      <c r="H994" s="1"/>
      <c r="I994" s="1"/>
    </row>
    <row r="995" ht="15.75" customHeight="1">
      <c r="D995" s="26"/>
      <c r="H995" s="1"/>
      <c r="I995" s="1"/>
    </row>
    <row r="996" ht="15.75" customHeight="1">
      <c r="D996" s="26"/>
      <c r="H996" s="1"/>
      <c r="I996" s="1"/>
    </row>
    <row r="997" ht="15.75" customHeight="1">
      <c r="D997" s="26"/>
      <c r="H997" s="1"/>
      <c r="I997" s="1"/>
    </row>
    <row r="998" ht="15.75" customHeight="1">
      <c r="D998" s="26"/>
      <c r="H998" s="1"/>
      <c r="I998" s="1"/>
    </row>
    <row r="999" ht="15.75" customHeight="1">
      <c r="D999" s="26"/>
      <c r="H999" s="1"/>
      <c r="I999" s="1"/>
    </row>
    <row r="1000" ht="15.75" customHeight="1">
      <c r="D1000" s="26"/>
      <c r="H1000" s="1"/>
      <c r="I1000" s="1"/>
    </row>
    <row r="1001" ht="15.75" customHeight="1">
      <c r="D1001" s="26"/>
      <c r="H1001" s="1"/>
      <c r="I1001" s="1"/>
    </row>
    <row r="1002" ht="15.75" customHeight="1">
      <c r="D1002" s="26"/>
      <c r="H1002" s="1"/>
      <c r="I1002" s="1"/>
    </row>
    <row r="1003" ht="15.75" customHeight="1">
      <c r="D1003" s="26"/>
      <c r="H1003" s="1"/>
      <c r="I1003" s="1"/>
    </row>
  </sheetData>
  <mergeCells count="2">
    <mergeCell ref="A1:E6"/>
    <mergeCell ref="A7:E7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7.57"/>
    <col customWidth="1" min="3" max="3" width="6.86"/>
    <col customWidth="1" min="4" max="4" width="20.43"/>
    <col customWidth="1" min="5" max="5" width="15.71"/>
    <col customWidth="1" min="6" max="6" width="11.43"/>
    <col customWidth="1" min="7" max="26" width="10.71"/>
  </cols>
  <sheetData>
    <row r="1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 t="s">
        <v>219</v>
      </c>
    </row>
    <row r="9">
      <c r="A9" s="15"/>
      <c r="B9" s="15"/>
      <c r="C9" s="15"/>
      <c r="D9" s="38"/>
      <c r="E9" s="15"/>
      <c r="F9" s="15"/>
    </row>
    <row r="10">
      <c r="A10" s="15"/>
      <c r="B10" s="15"/>
      <c r="C10" s="15"/>
      <c r="D10" s="38"/>
      <c r="E10" s="15"/>
      <c r="F10" s="15"/>
    </row>
    <row r="11">
      <c r="A11" s="15"/>
      <c r="B11" s="15"/>
      <c r="C11" s="15"/>
      <c r="D11" s="38"/>
      <c r="E11" s="15"/>
      <c r="F11" s="15"/>
    </row>
    <row r="12">
      <c r="A12" s="15"/>
      <c r="B12" s="15"/>
      <c r="C12" s="15"/>
      <c r="D12" s="38"/>
      <c r="E12" s="15"/>
      <c r="F12" s="15"/>
    </row>
    <row r="13">
      <c r="A13" s="15"/>
      <c r="B13" s="15"/>
      <c r="C13" s="15"/>
      <c r="D13" s="38"/>
      <c r="E13" s="15"/>
      <c r="F13" s="15"/>
    </row>
    <row r="14">
      <c r="B14" s="26"/>
      <c r="C14" s="26"/>
      <c r="D14" s="39"/>
    </row>
    <row r="15">
      <c r="A15" s="40"/>
      <c r="F15" s="1"/>
    </row>
    <row r="16">
      <c r="A16" s="41"/>
      <c r="B16" s="1"/>
      <c r="C16" s="1"/>
      <c r="D16" s="42"/>
      <c r="E16" s="1"/>
      <c r="F16" s="9"/>
    </row>
    <row r="17">
      <c r="A17" s="40"/>
      <c r="F17" s="1"/>
    </row>
    <row r="18">
      <c r="A18" s="41"/>
      <c r="B18" s="1"/>
      <c r="C18" s="1"/>
      <c r="D18" s="42"/>
      <c r="E18" s="1"/>
      <c r="F18" s="9"/>
    </row>
    <row r="19">
      <c r="A19" s="40"/>
      <c r="F19" s="1"/>
    </row>
    <row r="20">
      <c r="A20" s="41"/>
      <c r="B20" s="1"/>
      <c r="C20" s="1"/>
      <c r="D20" s="42"/>
      <c r="E20" s="1"/>
      <c r="F20" s="9"/>
    </row>
    <row r="21" ht="15.75" customHeight="1">
      <c r="A21" s="40"/>
    </row>
    <row r="22" ht="15.75" customHeight="1">
      <c r="A22" s="41"/>
      <c r="B22" s="1"/>
      <c r="C22" s="1"/>
      <c r="D22" s="42"/>
      <c r="E22" s="1"/>
    </row>
    <row r="23" ht="15.75" customHeight="1">
      <c r="A23" s="40"/>
    </row>
    <row r="24" ht="15.75" customHeight="1">
      <c r="B24" s="26"/>
      <c r="C24" s="26"/>
      <c r="D24" s="39"/>
    </row>
    <row r="25" ht="15.75" customHeight="1">
      <c r="B25" s="26"/>
      <c r="C25" s="26"/>
      <c r="D25" s="39"/>
    </row>
    <row r="26" ht="15.75" customHeight="1">
      <c r="B26" s="26"/>
      <c r="C26" s="26"/>
      <c r="D26" s="39"/>
    </row>
    <row r="27" ht="15.75" customHeight="1">
      <c r="B27" s="26"/>
      <c r="C27" s="26"/>
      <c r="D27" s="39"/>
    </row>
    <row r="28" ht="15.75" customHeight="1">
      <c r="B28" s="26"/>
      <c r="C28" s="26"/>
      <c r="D28" s="39"/>
    </row>
    <row r="29" ht="15.75" customHeight="1">
      <c r="B29" s="26"/>
      <c r="C29" s="26"/>
      <c r="D29" s="39"/>
    </row>
    <row r="30" ht="15.75" customHeight="1">
      <c r="B30" s="26"/>
      <c r="C30" s="26"/>
      <c r="D30" s="39"/>
    </row>
    <row r="31" ht="15.75" customHeight="1">
      <c r="B31" s="26"/>
      <c r="C31" s="26"/>
      <c r="D31" s="39"/>
    </row>
    <row r="32" ht="15.75" customHeight="1">
      <c r="B32" s="26"/>
      <c r="C32" s="26"/>
      <c r="D32" s="39"/>
    </row>
    <row r="33" ht="15.75" customHeight="1">
      <c r="B33" s="26"/>
      <c r="C33" s="26"/>
      <c r="D33" s="39"/>
    </row>
    <row r="34" ht="15.75" customHeight="1">
      <c r="B34" s="26"/>
      <c r="C34" s="26"/>
      <c r="D34" s="39"/>
    </row>
    <row r="35" ht="15.75" customHeight="1">
      <c r="B35" s="26"/>
      <c r="C35" s="26"/>
      <c r="D35" s="39"/>
    </row>
    <row r="36">
      <c r="A36" s="1"/>
      <c r="B36" s="1"/>
      <c r="C36" s="1"/>
      <c r="D36" s="42"/>
      <c r="E36" s="1"/>
      <c r="F36" s="1"/>
    </row>
    <row r="37">
      <c r="A37" s="1"/>
      <c r="F37" s="1"/>
    </row>
    <row r="38">
      <c r="F38" s="1"/>
    </row>
    <row r="39">
      <c r="F39" s="1"/>
    </row>
    <row r="40">
      <c r="F40" s="1"/>
    </row>
    <row r="41">
      <c r="F41" s="1"/>
    </row>
    <row r="42">
      <c r="F42" s="1"/>
    </row>
    <row r="43" ht="23.25" customHeight="1">
      <c r="A43" s="43" t="s">
        <v>220</v>
      </c>
      <c r="B43" s="29"/>
      <c r="C43" s="29"/>
      <c r="D43" s="29"/>
      <c r="E43" s="30"/>
      <c r="F43" s="1"/>
    </row>
    <row r="44">
      <c r="A44" s="44"/>
      <c r="B44" s="1"/>
      <c r="C44" s="1"/>
      <c r="D44" s="45"/>
      <c r="F44" s="8"/>
    </row>
    <row r="45">
      <c r="A45" s="46" t="s">
        <v>221</v>
      </c>
      <c r="B45" s="23">
        <v>1.0</v>
      </c>
      <c r="C45" s="23" t="s">
        <v>11</v>
      </c>
      <c r="D45" s="47">
        <v>693.0</v>
      </c>
      <c r="E45" s="47">
        <f t="shared" ref="E45:E143" si="1">B45*D45</f>
        <v>693</v>
      </c>
      <c r="F45" s="1"/>
    </row>
    <row r="46">
      <c r="A46" s="46" t="s">
        <v>222</v>
      </c>
      <c r="B46" s="23">
        <v>6.0</v>
      </c>
      <c r="C46" s="23" t="s">
        <v>16</v>
      </c>
      <c r="D46" s="48">
        <v>56.55</v>
      </c>
      <c r="E46" s="47">
        <f t="shared" si="1"/>
        <v>339.3</v>
      </c>
      <c r="F46" s="1"/>
    </row>
    <row r="47">
      <c r="A47" s="46" t="s">
        <v>13</v>
      </c>
      <c r="B47" s="23">
        <v>1.0</v>
      </c>
      <c r="C47" s="23" t="s">
        <v>16</v>
      </c>
      <c r="D47" s="48">
        <v>144.0</v>
      </c>
      <c r="E47" s="47">
        <f t="shared" si="1"/>
        <v>144</v>
      </c>
      <c r="F47" s="1"/>
    </row>
    <row r="48">
      <c r="A48" s="46" t="s">
        <v>223</v>
      </c>
      <c r="B48" s="23">
        <v>0.25</v>
      </c>
      <c r="C48" s="23" t="s">
        <v>7</v>
      </c>
      <c r="D48" s="47">
        <v>123.78</v>
      </c>
      <c r="E48" s="47">
        <f t="shared" si="1"/>
        <v>30.945</v>
      </c>
      <c r="F48" s="1"/>
    </row>
    <row r="49">
      <c r="A49" s="46" t="s">
        <v>224</v>
      </c>
      <c r="B49" s="23">
        <v>0.1</v>
      </c>
      <c r="C49" s="23" t="s">
        <v>7</v>
      </c>
      <c r="D49" s="47">
        <v>3100.0</v>
      </c>
      <c r="E49" s="47">
        <f t="shared" si="1"/>
        <v>310</v>
      </c>
      <c r="F49" s="1"/>
    </row>
    <row r="50">
      <c r="A50" s="46" t="s">
        <v>225</v>
      </c>
      <c r="B50" s="49">
        <v>2.0</v>
      </c>
      <c r="C50" s="49" t="s">
        <v>11</v>
      </c>
      <c r="D50" s="47">
        <v>27.0</v>
      </c>
      <c r="E50" s="47">
        <f t="shared" si="1"/>
        <v>54</v>
      </c>
      <c r="F50" s="1"/>
    </row>
    <row r="51">
      <c r="A51" s="46" t="s">
        <v>226</v>
      </c>
      <c r="B51" s="23">
        <v>1.0</v>
      </c>
      <c r="C51" s="23" t="s">
        <v>7</v>
      </c>
      <c r="D51" s="47">
        <v>47.0</v>
      </c>
      <c r="E51" s="47">
        <f t="shared" si="1"/>
        <v>47</v>
      </c>
      <c r="F51" s="1"/>
    </row>
    <row r="52">
      <c r="A52" s="46" t="s">
        <v>53</v>
      </c>
      <c r="B52" s="49">
        <v>4.0</v>
      </c>
      <c r="C52" s="49" t="s">
        <v>7</v>
      </c>
      <c r="D52" s="47">
        <v>29.92</v>
      </c>
      <c r="E52" s="47">
        <f t="shared" si="1"/>
        <v>119.68</v>
      </c>
      <c r="F52" s="1"/>
    </row>
    <row r="53">
      <c r="A53" s="46" t="s">
        <v>227</v>
      </c>
      <c r="B53" s="49">
        <v>1.2</v>
      </c>
      <c r="C53" s="49" t="s">
        <v>7</v>
      </c>
      <c r="D53" s="47">
        <v>46.0</v>
      </c>
      <c r="E53" s="47">
        <f t="shared" si="1"/>
        <v>55.2</v>
      </c>
      <c r="F53" s="1"/>
    </row>
    <row r="54">
      <c r="A54" s="46" t="s">
        <v>55</v>
      </c>
      <c r="B54" s="49">
        <v>0.15</v>
      </c>
      <c r="C54" s="49" t="s">
        <v>7</v>
      </c>
      <c r="D54" s="47">
        <v>81.0</v>
      </c>
      <c r="E54" s="47">
        <f t="shared" si="1"/>
        <v>12.15</v>
      </c>
      <c r="F54" s="1"/>
    </row>
    <row r="55">
      <c r="A55" s="46" t="s">
        <v>20</v>
      </c>
      <c r="B55" s="23">
        <v>0.5</v>
      </c>
      <c r="C55" s="23" t="s">
        <v>7</v>
      </c>
      <c r="D55" s="47">
        <v>295.0</v>
      </c>
      <c r="E55" s="47">
        <f t="shared" si="1"/>
        <v>147.5</v>
      </c>
      <c r="F55" s="1"/>
    </row>
    <row r="56">
      <c r="A56" s="46" t="s">
        <v>228</v>
      </c>
      <c r="B56" s="49">
        <v>0.15</v>
      </c>
      <c r="C56" s="49" t="s">
        <v>7</v>
      </c>
      <c r="D56" s="47">
        <v>195.0</v>
      </c>
      <c r="E56" s="47">
        <f t="shared" si="1"/>
        <v>29.25</v>
      </c>
      <c r="F56" s="1"/>
    </row>
    <row r="57">
      <c r="A57" s="46" t="s">
        <v>229</v>
      </c>
      <c r="B57" s="49">
        <v>0.3</v>
      </c>
      <c r="C57" s="49" t="s">
        <v>7</v>
      </c>
      <c r="D57" s="47">
        <v>140.0</v>
      </c>
      <c r="E57" s="47">
        <f t="shared" si="1"/>
        <v>42</v>
      </c>
      <c r="F57" s="1"/>
    </row>
    <row r="58">
      <c r="A58" s="46" t="s">
        <v>22</v>
      </c>
      <c r="B58" s="23">
        <v>0.5</v>
      </c>
      <c r="C58" s="23" t="s">
        <v>7</v>
      </c>
      <c r="D58" s="47">
        <v>155.0</v>
      </c>
      <c r="E58" s="47">
        <f t="shared" si="1"/>
        <v>77.5</v>
      </c>
      <c r="F58" s="1"/>
    </row>
    <row r="59">
      <c r="A59" s="46" t="s">
        <v>230</v>
      </c>
      <c r="B59" s="23">
        <v>1.0</v>
      </c>
      <c r="C59" s="23" t="s">
        <v>11</v>
      </c>
      <c r="D59" s="47">
        <v>720.0</v>
      </c>
      <c r="E59" s="47">
        <f t="shared" si="1"/>
        <v>720</v>
      </c>
      <c r="F59" s="1"/>
    </row>
    <row r="60">
      <c r="A60" s="46" t="s">
        <v>231</v>
      </c>
      <c r="B60" s="23">
        <v>1.0</v>
      </c>
      <c r="C60" s="23" t="s">
        <v>7</v>
      </c>
      <c r="D60" s="47">
        <v>1425.0</v>
      </c>
      <c r="E60" s="47">
        <f t="shared" si="1"/>
        <v>1425</v>
      </c>
      <c r="F60" s="1"/>
    </row>
    <row r="61">
      <c r="A61" s="46" t="s">
        <v>232</v>
      </c>
      <c r="B61" s="23">
        <v>0.1</v>
      </c>
      <c r="C61" s="23" t="s">
        <v>7</v>
      </c>
      <c r="D61" s="47">
        <v>443.5</v>
      </c>
      <c r="E61" s="47">
        <f t="shared" si="1"/>
        <v>44.35</v>
      </c>
      <c r="F61" s="1"/>
    </row>
    <row r="62">
      <c r="A62" s="46" t="s">
        <v>107</v>
      </c>
      <c r="B62" s="23">
        <v>30.0</v>
      </c>
      <c r="C62" s="23" t="s">
        <v>11</v>
      </c>
      <c r="D62" s="47">
        <v>10.93</v>
      </c>
      <c r="E62" s="47">
        <f t="shared" si="1"/>
        <v>327.9</v>
      </c>
      <c r="F62" s="1"/>
    </row>
    <row r="63">
      <c r="A63" s="46" t="s">
        <v>56</v>
      </c>
      <c r="B63" s="49">
        <v>1.0</v>
      </c>
      <c r="C63" s="49" t="s">
        <v>7</v>
      </c>
      <c r="D63" s="47">
        <v>44.98</v>
      </c>
      <c r="E63" s="47">
        <f t="shared" si="1"/>
        <v>44.98</v>
      </c>
      <c r="F63" s="1"/>
    </row>
    <row r="64">
      <c r="A64" s="46" t="s">
        <v>233</v>
      </c>
      <c r="B64" s="23">
        <v>1.5</v>
      </c>
      <c r="C64" s="23" t="s">
        <v>7</v>
      </c>
      <c r="D64" s="47">
        <v>98.0</v>
      </c>
      <c r="E64" s="47">
        <f t="shared" si="1"/>
        <v>147</v>
      </c>
      <c r="F64" s="1"/>
    </row>
    <row r="65">
      <c r="A65" s="46" t="s">
        <v>234</v>
      </c>
      <c r="B65" s="49">
        <v>0.1</v>
      </c>
      <c r="C65" s="49" t="s">
        <v>235</v>
      </c>
      <c r="D65" s="47">
        <v>172.69</v>
      </c>
      <c r="E65" s="47">
        <f t="shared" si="1"/>
        <v>17.269</v>
      </c>
      <c r="F65" s="1"/>
    </row>
    <row r="66">
      <c r="A66" s="46" t="s">
        <v>236</v>
      </c>
      <c r="B66" s="23">
        <v>0.15</v>
      </c>
      <c r="C66" s="23" t="s">
        <v>7</v>
      </c>
      <c r="D66" s="47">
        <v>68.0</v>
      </c>
      <c r="E66" s="47">
        <f t="shared" si="1"/>
        <v>10.2</v>
      </c>
      <c r="F66" s="1"/>
    </row>
    <row r="67">
      <c r="A67" s="46" t="s">
        <v>237</v>
      </c>
      <c r="B67" s="49">
        <v>1.0</v>
      </c>
      <c r="C67" s="49" t="s">
        <v>166</v>
      </c>
      <c r="D67" s="47">
        <v>355.0</v>
      </c>
      <c r="E67" s="47">
        <f t="shared" si="1"/>
        <v>355</v>
      </c>
      <c r="F67" s="1"/>
    </row>
    <row r="68">
      <c r="A68" s="46" t="s">
        <v>238</v>
      </c>
      <c r="B68" s="49">
        <v>0.25</v>
      </c>
      <c r="C68" s="49" t="s">
        <v>7</v>
      </c>
      <c r="D68" s="47">
        <v>153.0</v>
      </c>
      <c r="E68" s="47">
        <f t="shared" si="1"/>
        <v>38.25</v>
      </c>
      <c r="F68" s="1"/>
    </row>
    <row r="69">
      <c r="A69" s="46" t="s">
        <v>52</v>
      </c>
      <c r="B69" s="49">
        <v>1.0</v>
      </c>
      <c r="C69" s="49" t="s">
        <v>7</v>
      </c>
      <c r="D69" s="47">
        <v>49.33</v>
      </c>
      <c r="E69" s="47">
        <f t="shared" si="1"/>
        <v>49.33</v>
      </c>
      <c r="F69" s="1"/>
    </row>
    <row r="70">
      <c r="A70" s="46" t="s">
        <v>239</v>
      </c>
      <c r="B70" s="49">
        <v>1.0</v>
      </c>
      <c r="C70" s="49" t="s">
        <v>11</v>
      </c>
      <c r="D70" s="47">
        <v>89.0</v>
      </c>
      <c r="E70" s="47">
        <f t="shared" si="1"/>
        <v>89</v>
      </c>
      <c r="F70" s="1"/>
    </row>
    <row r="71">
      <c r="A71" s="46" t="s">
        <v>240</v>
      </c>
      <c r="B71" s="49">
        <v>0.75</v>
      </c>
      <c r="C71" s="49" t="s">
        <v>7</v>
      </c>
      <c r="D71" s="47">
        <v>690.0</v>
      </c>
      <c r="E71" s="47">
        <f t="shared" si="1"/>
        <v>517.5</v>
      </c>
      <c r="F71" s="1"/>
    </row>
    <row r="72">
      <c r="A72" s="46" t="s">
        <v>173</v>
      </c>
      <c r="B72" s="49">
        <v>3.0</v>
      </c>
      <c r="C72" s="49" t="s">
        <v>7</v>
      </c>
      <c r="D72" s="47">
        <v>190.0</v>
      </c>
      <c r="E72" s="47">
        <f t="shared" si="1"/>
        <v>570</v>
      </c>
      <c r="F72" s="1"/>
    </row>
    <row r="73">
      <c r="A73" s="46" t="s">
        <v>241</v>
      </c>
      <c r="B73" s="23">
        <v>0.3</v>
      </c>
      <c r="C73" s="23" t="s">
        <v>7</v>
      </c>
      <c r="D73" s="47">
        <v>140.0</v>
      </c>
      <c r="E73" s="47">
        <f t="shared" si="1"/>
        <v>42</v>
      </c>
      <c r="F73" s="1"/>
    </row>
    <row r="74">
      <c r="A74" s="46" t="s">
        <v>62</v>
      </c>
      <c r="B74" s="23">
        <v>0.3</v>
      </c>
      <c r="C74" s="23" t="s">
        <v>7</v>
      </c>
      <c r="D74" s="47">
        <v>140.0</v>
      </c>
      <c r="E74" s="47">
        <f t="shared" si="1"/>
        <v>42</v>
      </c>
      <c r="F74" s="1"/>
    </row>
    <row r="75" ht="15.75" customHeight="1">
      <c r="A75" s="46" t="s">
        <v>74</v>
      </c>
      <c r="B75" s="49">
        <v>0.2</v>
      </c>
      <c r="C75" s="49" t="s">
        <v>7</v>
      </c>
      <c r="D75" s="47">
        <v>35.0</v>
      </c>
      <c r="E75" s="47">
        <f t="shared" si="1"/>
        <v>7</v>
      </c>
      <c r="F75" s="1"/>
    </row>
    <row r="76" ht="15.75" customHeight="1">
      <c r="A76" s="46" t="s">
        <v>242</v>
      </c>
      <c r="B76" s="49">
        <v>5.0</v>
      </c>
      <c r="C76" s="49" t="s">
        <v>7</v>
      </c>
      <c r="D76" s="47">
        <v>59.9</v>
      </c>
      <c r="E76" s="47">
        <f t="shared" si="1"/>
        <v>299.5</v>
      </c>
      <c r="F76" s="1"/>
    </row>
    <row r="77" ht="15.75" customHeight="1">
      <c r="A77" s="46" t="s">
        <v>243</v>
      </c>
      <c r="B77" s="49">
        <v>0.2</v>
      </c>
      <c r="C77" s="49" t="s">
        <v>244</v>
      </c>
      <c r="D77" s="47">
        <v>78.0</v>
      </c>
      <c r="E77" s="47">
        <f t="shared" si="1"/>
        <v>15.6</v>
      </c>
      <c r="F77" s="1"/>
    </row>
    <row r="78" ht="15.75" customHeight="1">
      <c r="A78" s="46" t="s">
        <v>15</v>
      </c>
      <c r="B78" s="49">
        <v>1.0</v>
      </c>
      <c r="C78" s="49" t="s">
        <v>16</v>
      </c>
      <c r="D78" s="47">
        <v>150.0</v>
      </c>
      <c r="E78" s="47">
        <f t="shared" si="1"/>
        <v>150</v>
      </c>
      <c r="F78" s="1"/>
    </row>
    <row r="79" ht="15.75" customHeight="1">
      <c r="A79" s="46" t="s">
        <v>67</v>
      </c>
      <c r="B79" s="23">
        <v>4.0</v>
      </c>
      <c r="C79" s="23" t="s">
        <v>7</v>
      </c>
      <c r="D79" s="47">
        <v>95.0</v>
      </c>
      <c r="E79" s="47">
        <f t="shared" si="1"/>
        <v>380</v>
      </c>
      <c r="F79" s="1"/>
    </row>
    <row r="80" ht="15.75" customHeight="1">
      <c r="A80" s="46" t="s">
        <v>54</v>
      </c>
      <c r="B80" s="49">
        <v>3.5</v>
      </c>
      <c r="C80" s="49" t="s">
        <v>7</v>
      </c>
      <c r="D80" s="47">
        <v>120.0</v>
      </c>
      <c r="E80" s="47">
        <f t="shared" si="1"/>
        <v>420</v>
      </c>
      <c r="F80" s="1"/>
    </row>
    <row r="81" ht="15.75" customHeight="1">
      <c r="A81" s="46" t="s">
        <v>245</v>
      </c>
      <c r="B81" s="23">
        <v>1.5</v>
      </c>
      <c r="C81" s="23" t="s">
        <v>7</v>
      </c>
      <c r="D81" s="47">
        <v>19.0</v>
      </c>
      <c r="E81" s="47">
        <f t="shared" si="1"/>
        <v>28.5</v>
      </c>
      <c r="F81" s="1"/>
    </row>
    <row r="82" ht="15.75" customHeight="1">
      <c r="A82" s="46" t="s">
        <v>246</v>
      </c>
      <c r="B82" s="49">
        <v>2.0</v>
      </c>
      <c r="C82" s="49" t="s">
        <v>7</v>
      </c>
      <c r="D82" s="47">
        <v>32.0</v>
      </c>
      <c r="E82" s="47">
        <f t="shared" si="1"/>
        <v>64</v>
      </c>
      <c r="F82" s="1"/>
    </row>
    <row r="83" ht="15.75" customHeight="1">
      <c r="A83" s="46" t="s">
        <v>247</v>
      </c>
      <c r="B83" s="49">
        <v>0.5</v>
      </c>
      <c r="C83" s="49" t="s">
        <v>101</v>
      </c>
      <c r="D83" s="47">
        <v>22.0</v>
      </c>
      <c r="E83" s="47">
        <f t="shared" si="1"/>
        <v>11</v>
      </c>
      <c r="F83" s="1"/>
    </row>
    <row r="84" ht="15.75" customHeight="1">
      <c r="A84" s="46" t="s">
        <v>248</v>
      </c>
      <c r="B84" s="23">
        <v>4.0</v>
      </c>
      <c r="C84" s="23" t="s">
        <v>7</v>
      </c>
      <c r="D84" s="47">
        <v>30.0</v>
      </c>
      <c r="E84" s="47">
        <f t="shared" si="1"/>
        <v>120</v>
      </c>
      <c r="F84" s="1"/>
    </row>
    <row r="85" ht="15.75" customHeight="1">
      <c r="A85" s="46" t="s">
        <v>128</v>
      </c>
      <c r="B85" s="23">
        <v>1.6</v>
      </c>
      <c r="C85" s="23" t="s">
        <v>7</v>
      </c>
      <c r="D85" s="47">
        <v>35.0</v>
      </c>
      <c r="E85" s="47">
        <f t="shared" si="1"/>
        <v>56</v>
      </c>
      <c r="F85" s="1"/>
    </row>
    <row r="86" ht="15.75" customHeight="1">
      <c r="A86" s="46" t="s">
        <v>9</v>
      </c>
      <c r="B86" s="23">
        <v>1.0</v>
      </c>
      <c r="C86" s="23" t="s">
        <v>7</v>
      </c>
      <c r="D86" s="47">
        <v>32.0</v>
      </c>
      <c r="E86" s="47">
        <f t="shared" si="1"/>
        <v>32</v>
      </c>
      <c r="F86" s="1"/>
    </row>
    <row r="87" ht="15.75" customHeight="1">
      <c r="A87" s="46" t="s">
        <v>249</v>
      </c>
      <c r="B87" s="23">
        <v>4.0</v>
      </c>
      <c r="C87" s="23" t="s">
        <v>7</v>
      </c>
      <c r="D87" s="47">
        <v>55.0</v>
      </c>
      <c r="E87" s="47">
        <f t="shared" si="1"/>
        <v>220</v>
      </c>
      <c r="F87" s="1"/>
    </row>
    <row r="88" ht="15.75" customHeight="1">
      <c r="A88" s="46" t="s">
        <v>186</v>
      </c>
      <c r="B88" s="23">
        <v>0.3</v>
      </c>
      <c r="C88" s="23" t="s">
        <v>7</v>
      </c>
      <c r="D88" s="47">
        <v>75.0</v>
      </c>
      <c r="E88" s="47">
        <f t="shared" si="1"/>
        <v>22.5</v>
      </c>
      <c r="F88" s="1"/>
    </row>
    <row r="89" ht="15.75" customHeight="1">
      <c r="A89" s="46" t="s">
        <v>250</v>
      </c>
      <c r="B89" s="49">
        <v>1.5</v>
      </c>
      <c r="C89" s="49" t="s">
        <v>7</v>
      </c>
      <c r="D89" s="47">
        <v>125.0</v>
      </c>
      <c r="E89" s="47">
        <f t="shared" si="1"/>
        <v>187.5</v>
      </c>
      <c r="F89" s="1"/>
    </row>
    <row r="90" ht="15.75" customHeight="1">
      <c r="A90" s="46" t="s">
        <v>251</v>
      </c>
      <c r="B90" s="49">
        <v>5.0</v>
      </c>
      <c r="C90" s="49" t="s">
        <v>7</v>
      </c>
      <c r="D90" s="47">
        <v>39.0</v>
      </c>
      <c r="E90" s="47">
        <f t="shared" si="1"/>
        <v>195</v>
      </c>
      <c r="F90" s="1"/>
    </row>
    <row r="91" ht="15.75" customHeight="1">
      <c r="A91" s="46" t="s">
        <v>69</v>
      </c>
      <c r="B91" s="23">
        <v>0.6</v>
      </c>
      <c r="C91" s="23" t="s">
        <v>7</v>
      </c>
      <c r="D91" s="47">
        <v>35.0</v>
      </c>
      <c r="E91" s="47">
        <f t="shared" si="1"/>
        <v>21</v>
      </c>
      <c r="F91" s="1"/>
    </row>
    <row r="92" ht="15.75" customHeight="1">
      <c r="A92" s="46" t="s">
        <v>252</v>
      </c>
      <c r="B92" s="23">
        <v>0.3</v>
      </c>
      <c r="C92" s="23" t="s">
        <v>7</v>
      </c>
      <c r="D92" s="47">
        <v>78.0</v>
      </c>
      <c r="E92" s="47">
        <f t="shared" si="1"/>
        <v>23.4</v>
      </c>
      <c r="F92" s="1"/>
    </row>
    <row r="93" ht="15.75" customHeight="1">
      <c r="A93" s="46" t="s">
        <v>192</v>
      </c>
      <c r="B93" s="23">
        <v>0.2</v>
      </c>
      <c r="C93" s="23" t="s">
        <v>7</v>
      </c>
      <c r="D93" s="47">
        <v>75.0</v>
      </c>
      <c r="E93" s="47">
        <f t="shared" si="1"/>
        <v>15</v>
      </c>
      <c r="F93" s="1"/>
    </row>
    <row r="94" ht="15.75" customHeight="1">
      <c r="A94" s="46" t="s">
        <v>164</v>
      </c>
      <c r="B94" s="23">
        <v>1.0</v>
      </c>
      <c r="C94" s="23" t="s">
        <v>253</v>
      </c>
      <c r="D94" s="47">
        <v>25.0</v>
      </c>
      <c r="E94" s="47">
        <f t="shared" si="1"/>
        <v>25</v>
      </c>
      <c r="F94" s="1"/>
    </row>
    <row r="95" ht="15.75" customHeight="1">
      <c r="A95" s="46" t="s">
        <v>254</v>
      </c>
      <c r="B95" s="23">
        <v>60.0</v>
      </c>
      <c r="C95" s="23" t="s">
        <v>11</v>
      </c>
      <c r="D95" s="47">
        <v>1.0</v>
      </c>
      <c r="E95" s="47">
        <f t="shared" si="1"/>
        <v>60</v>
      </c>
      <c r="F95" s="1"/>
    </row>
    <row r="96" ht="15.75" customHeight="1">
      <c r="A96" s="46" t="s">
        <v>194</v>
      </c>
      <c r="B96" s="49">
        <v>5.0</v>
      </c>
      <c r="C96" s="49" t="s">
        <v>7</v>
      </c>
      <c r="D96" s="47">
        <v>40.0</v>
      </c>
      <c r="E96" s="47">
        <f t="shared" si="1"/>
        <v>200</v>
      </c>
      <c r="F96" s="1"/>
    </row>
    <row r="97" ht="15.75" customHeight="1">
      <c r="A97" s="46" t="s">
        <v>70</v>
      </c>
      <c r="B97" s="49">
        <v>90.0</v>
      </c>
      <c r="C97" s="49" t="s">
        <v>11</v>
      </c>
      <c r="D97" s="47">
        <v>3.0</v>
      </c>
      <c r="E97" s="47">
        <f t="shared" si="1"/>
        <v>270</v>
      </c>
      <c r="F97" s="1"/>
    </row>
    <row r="98" ht="15.75" customHeight="1">
      <c r="A98" s="46" t="s">
        <v>72</v>
      </c>
      <c r="B98" s="23">
        <v>10.0</v>
      </c>
      <c r="C98" s="23" t="s">
        <v>11</v>
      </c>
      <c r="D98" s="47">
        <v>69.0</v>
      </c>
      <c r="E98" s="47">
        <f t="shared" si="1"/>
        <v>690</v>
      </c>
      <c r="F98" s="1"/>
    </row>
    <row r="99" ht="15.75" customHeight="1">
      <c r="A99" s="46" t="s">
        <v>255</v>
      </c>
      <c r="B99" s="49">
        <v>1.0</v>
      </c>
      <c r="C99" s="49" t="s">
        <v>256</v>
      </c>
      <c r="D99" s="47">
        <v>28.0</v>
      </c>
      <c r="E99" s="47">
        <f t="shared" si="1"/>
        <v>28</v>
      </c>
      <c r="F99" s="1"/>
    </row>
    <row r="100" ht="15.75" customHeight="1">
      <c r="A100" s="46" t="s">
        <v>257</v>
      </c>
      <c r="B100" s="49">
        <v>1.0</v>
      </c>
      <c r="C100" s="49" t="s">
        <v>7</v>
      </c>
      <c r="D100" s="47">
        <v>110.0</v>
      </c>
      <c r="E100" s="47">
        <f t="shared" si="1"/>
        <v>110</v>
      </c>
      <c r="F100" s="1"/>
    </row>
    <row r="101" ht="15.75" customHeight="1">
      <c r="A101" s="46" t="s">
        <v>258</v>
      </c>
      <c r="B101" s="23">
        <v>0.5</v>
      </c>
      <c r="C101" s="23" t="s">
        <v>7</v>
      </c>
      <c r="D101" s="47">
        <v>120.0</v>
      </c>
      <c r="E101" s="47">
        <f t="shared" si="1"/>
        <v>60</v>
      </c>
      <c r="F101" s="1"/>
    </row>
    <row r="102" ht="15.75" customHeight="1">
      <c r="A102" s="46" t="s">
        <v>27</v>
      </c>
      <c r="B102" s="23">
        <v>7.5</v>
      </c>
      <c r="C102" s="23" t="s">
        <v>7</v>
      </c>
      <c r="D102" s="47">
        <v>34.0</v>
      </c>
      <c r="E102" s="47">
        <f t="shared" si="1"/>
        <v>255</v>
      </c>
      <c r="F102" s="1"/>
    </row>
    <row r="103" ht="15.75" customHeight="1">
      <c r="A103" s="46" t="s">
        <v>259</v>
      </c>
      <c r="B103" s="49">
        <v>2.0</v>
      </c>
      <c r="C103" s="49" t="s">
        <v>7</v>
      </c>
      <c r="D103" s="47">
        <v>28.0</v>
      </c>
      <c r="E103" s="47">
        <f t="shared" si="1"/>
        <v>56</v>
      </c>
      <c r="F103" s="1"/>
    </row>
    <row r="104" ht="15.75" customHeight="1">
      <c r="A104" s="46" t="s">
        <v>126</v>
      </c>
      <c r="B104" s="23">
        <v>1.5</v>
      </c>
      <c r="C104" s="23" t="s">
        <v>7</v>
      </c>
      <c r="D104" s="47">
        <v>85.0</v>
      </c>
      <c r="E104" s="47">
        <f t="shared" si="1"/>
        <v>127.5</v>
      </c>
      <c r="F104" s="1"/>
    </row>
    <row r="105" ht="15.75" customHeight="1">
      <c r="A105" s="46" t="s">
        <v>18</v>
      </c>
      <c r="B105" s="23">
        <v>3.0</v>
      </c>
      <c r="C105" s="23" t="s">
        <v>7</v>
      </c>
      <c r="D105" s="47">
        <v>30.0</v>
      </c>
      <c r="E105" s="47">
        <f t="shared" si="1"/>
        <v>90</v>
      </c>
      <c r="F105" s="1"/>
    </row>
    <row r="106" ht="15.75" customHeight="1">
      <c r="A106" s="46" t="s">
        <v>260</v>
      </c>
      <c r="B106" s="23">
        <v>6.0</v>
      </c>
      <c r="C106" s="23" t="s">
        <v>7</v>
      </c>
      <c r="D106" s="47">
        <v>82.0</v>
      </c>
      <c r="E106" s="47">
        <f t="shared" si="1"/>
        <v>492</v>
      </c>
      <c r="F106" s="1"/>
    </row>
    <row r="107" ht="15.75" customHeight="1">
      <c r="A107" s="46" t="s">
        <v>261</v>
      </c>
      <c r="B107" s="23">
        <v>60.0</v>
      </c>
      <c r="C107" s="23" t="s">
        <v>11</v>
      </c>
      <c r="D107" s="47">
        <v>10.0</v>
      </c>
      <c r="E107" s="47">
        <f t="shared" si="1"/>
        <v>600</v>
      </c>
      <c r="F107" s="1"/>
    </row>
    <row r="108" ht="15.75" customHeight="1">
      <c r="A108" s="46" t="s">
        <v>262</v>
      </c>
      <c r="B108" s="49">
        <v>2.0</v>
      </c>
      <c r="C108" s="49" t="s">
        <v>7</v>
      </c>
      <c r="D108" s="47">
        <v>52.0</v>
      </c>
      <c r="E108" s="47">
        <f t="shared" si="1"/>
        <v>104</v>
      </c>
      <c r="F108" s="1"/>
    </row>
    <row r="109" ht="15.75" customHeight="1">
      <c r="A109" s="46" t="s">
        <v>263</v>
      </c>
      <c r="B109" s="49">
        <v>0.1</v>
      </c>
      <c r="C109" s="49" t="s">
        <v>7</v>
      </c>
      <c r="D109" s="47">
        <v>58.0</v>
      </c>
      <c r="E109" s="47">
        <f t="shared" si="1"/>
        <v>5.8</v>
      </c>
      <c r="F109" s="1"/>
    </row>
    <row r="110" ht="15.75" customHeight="1">
      <c r="A110" s="46" t="s">
        <v>264</v>
      </c>
      <c r="B110" s="49">
        <v>1.0</v>
      </c>
      <c r="C110" s="49" t="s">
        <v>7</v>
      </c>
      <c r="D110" s="47">
        <v>130.0</v>
      </c>
      <c r="E110" s="47">
        <f t="shared" si="1"/>
        <v>130</v>
      </c>
      <c r="F110" s="1"/>
    </row>
    <row r="111" ht="15.75" customHeight="1">
      <c r="A111" s="46" t="s">
        <v>75</v>
      </c>
      <c r="B111" s="49">
        <v>2.0</v>
      </c>
      <c r="C111" s="49" t="s">
        <v>7</v>
      </c>
      <c r="D111" s="47">
        <v>45.0</v>
      </c>
      <c r="E111" s="47">
        <f t="shared" si="1"/>
        <v>90</v>
      </c>
      <c r="F111" s="1"/>
    </row>
    <row r="112" ht="15.75" customHeight="1">
      <c r="A112" s="46" t="s">
        <v>76</v>
      </c>
      <c r="B112" s="23">
        <v>0.3</v>
      </c>
      <c r="C112" s="23" t="s">
        <v>7</v>
      </c>
      <c r="D112" s="47">
        <v>35.0</v>
      </c>
      <c r="E112" s="47">
        <f t="shared" si="1"/>
        <v>10.5</v>
      </c>
      <c r="F112" s="1"/>
    </row>
    <row r="113" ht="15.75" customHeight="1">
      <c r="A113" s="46" t="s">
        <v>79</v>
      </c>
      <c r="B113" s="23">
        <v>1.0</v>
      </c>
      <c r="C113" s="23" t="s">
        <v>11</v>
      </c>
      <c r="D113" s="47">
        <v>30.0</v>
      </c>
      <c r="E113" s="47">
        <f t="shared" si="1"/>
        <v>30</v>
      </c>
      <c r="F113" s="1"/>
    </row>
    <row r="114" ht="15.75" customHeight="1">
      <c r="A114" s="46" t="s">
        <v>265</v>
      </c>
      <c r="B114" s="23">
        <v>0.2</v>
      </c>
      <c r="C114" s="23" t="s">
        <v>7</v>
      </c>
      <c r="D114" s="47">
        <v>95.0</v>
      </c>
      <c r="E114" s="47">
        <f t="shared" si="1"/>
        <v>19</v>
      </c>
      <c r="F114" s="1"/>
    </row>
    <row r="115" ht="15.75" customHeight="1">
      <c r="A115" s="46" t="s">
        <v>77</v>
      </c>
      <c r="B115" s="23">
        <v>0.1</v>
      </c>
      <c r="C115" s="23" t="s">
        <v>7</v>
      </c>
      <c r="D115" s="47">
        <v>67.0</v>
      </c>
      <c r="E115" s="47">
        <f t="shared" si="1"/>
        <v>6.7</v>
      </c>
      <c r="F115" s="1"/>
    </row>
    <row r="116" ht="15.75" customHeight="1">
      <c r="A116" s="46" t="s">
        <v>266</v>
      </c>
      <c r="B116" s="49">
        <v>8.0</v>
      </c>
      <c r="C116" s="49" t="s">
        <v>7</v>
      </c>
      <c r="D116" s="47">
        <v>90.0</v>
      </c>
      <c r="E116" s="47">
        <f t="shared" si="1"/>
        <v>720</v>
      </c>
      <c r="F116" s="1"/>
    </row>
    <row r="117" ht="15.75" customHeight="1">
      <c r="A117" s="46" t="s">
        <v>267</v>
      </c>
      <c r="B117" s="49">
        <v>2.5</v>
      </c>
      <c r="C117" s="49" t="s">
        <v>7</v>
      </c>
      <c r="D117" s="47">
        <v>20.0</v>
      </c>
      <c r="E117" s="47">
        <f t="shared" si="1"/>
        <v>50</v>
      </c>
      <c r="F117" s="1"/>
    </row>
    <row r="118" ht="15.75" customHeight="1">
      <c r="A118" s="46" t="s">
        <v>268</v>
      </c>
      <c r="B118" s="49">
        <v>1.0</v>
      </c>
      <c r="C118" s="49" t="s">
        <v>16</v>
      </c>
      <c r="D118" s="47">
        <v>93.5</v>
      </c>
      <c r="E118" s="47">
        <f t="shared" si="1"/>
        <v>93.5</v>
      </c>
      <c r="F118" s="1"/>
    </row>
    <row r="119" ht="15.75" customHeight="1">
      <c r="A119" s="46" t="s">
        <v>44</v>
      </c>
      <c r="B119" s="49">
        <v>35.0</v>
      </c>
      <c r="C119" s="49" t="s">
        <v>11</v>
      </c>
      <c r="D119" s="47">
        <v>2.5</v>
      </c>
      <c r="E119" s="47">
        <f t="shared" si="1"/>
        <v>87.5</v>
      </c>
      <c r="F119" s="1"/>
    </row>
    <row r="120" ht="15.75" customHeight="1">
      <c r="A120" s="46" t="s">
        <v>80</v>
      </c>
      <c r="B120" s="23">
        <v>10.0</v>
      </c>
      <c r="C120" s="23" t="s">
        <v>7</v>
      </c>
      <c r="D120" s="47">
        <v>47.0</v>
      </c>
      <c r="E120" s="47">
        <f t="shared" si="1"/>
        <v>470</v>
      </c>
      <c r="F120" s="1"/>
    </row>
    <row r="121" ht="15.75" customHeight="1">
      <c r="A121" s="46" t="s">
        <v>182</v>
      </c>
      <c r="B121" s="49">
        <v>1.0</v>
      </c>
      <c r="C121" s="49" t="s">
        <v>7</v>
      </c>
      <c r="D121" s="47">
        <v>225.0</v>
      </c>
      <c r="E121" s="47">
        <f t="shared" si="1"/>
        <v>225</v>
      </c>
      <c r="F121" s="1"/>
    </row>
    <row r="122" ht="15.75" customHeight="1">
      <c r="A122" s="46" t="s">
        <v>204</v>
      </c>
      <c r="B122" s="23">
        <v>0.25</v>
      </c>
      <c r="C122" s="23" t="s">
        <v>244</v>
      </c>
      <c r="D122" s="47">
        <v>184.21</v>
      </c>
      <c r="E122" s="47">
        <f t="shared" si="1"/>
        <v>46.0525</v>
      </c>
      <c r="F122" s="1"/>
    </row>
    <row r="123" ht="15.75" customHeight="1">
      <c r="A123" s="46" t="s">
        <v>269</v>
      </c>
      <c r="B123" s="23">
        <v>1.5</v>
      </c>
      <c r="C123" s="23" t="s">
        <v>7</v>
      </c>
      <c r="D123" s="47">
        <v>15.0</v>
      </c>
      <c r="E123" s="47">
        <f t="shared" si="1"/>
        <v>22.5</v>
      </c>
      <c r="F123" s="1"/>
    </row>
    <row r="124" ht="15.75" customHeight="1">
      <c r="A124" s="46" t="s">
        <v>270</v>
      </c>
      <c r="B124" s="23">
        <v>1.0</v>
      </c>
      <c r="C124" s="23" t="s">
        <v>7</v>
      </c>
      <c r="D124" s="47">
        <v>240.0</v>
      </c>
      <c r="E124" s="47">
        <f t="shared" si="1"/>
        <v>240</v>
      </c>
      <c r="F124" s="1"/>
    </row>
    <row r="125" ht="15.75" customHeight="1">
      <c r="A125" s="46" t="s">
        <v>271</v>
      </c>
      <c r="B125" s="23">
        <v>1.5</v>
      </c>
      <c r="C125" s="23" t="s">
        <v>7</v>
      </c>
      <c r="D125" s="47">
        <v>135.0</v>
      </c>
      <c r="E125" s="47">
        <f t="shared" si="1"/>
        <v>202.5</v>
      </c>
      <c r="F125" s="1"/>
    </row>
    <row r="126" ht="15.75" customHeight="1">
      <c r="A126" s="46" t="s">
        <v>272</v>
      </c>
      <c r="B126" s="23">
        <v>6.0</v>
      </c>
      <c r="C126" s="23" t="s">
        <v>16</v>
      </c>
      <c r="D126" s="47">
        <v>115.0</v>
      </c>
      <c r="E126" s="47">
        <f t="shared" si="1"/>
        <v>690</v>
      </c>
      <c r="F126" s="1"/>
    </row>
    <row r="127" ht="15.75" customHeight="1">
      <c r="A127" s="46" t="s">
        <v>273</v>
      </c>
      <c r="B127" s="23">
        <v>6.0</v>
      </c>
      <c r="C127" s="23" t="s">
        <v>7</v>
      </c>
      <c r="D127" s="47">
        <v>27.0</v>
      </c>
      <c r="E127" s="47">
        <f t="shared" si="1"/>
        <v>162</v>
      </c>
      <c r="F127" s="1"/>
    </row>
    <row r="128" ht="15.75" customHeight="1">
      <c r="A128" s="46" t="s">
        <v>274</v>
      </c>
      <c r="B128" s="23">
        <v>0.5</v>
      </c>
      <c r="C128" s="23" t="s">
        <v>7</v>
      </c>
      <c r="D128" s="47">
        <v>174.0</v>
      </c>
      <c r="E128" s="47">
        <f t="shared" si="1"/>
        <v>87</v>
      </c>
      <c r="F128" s="1"/>
    </row>
    <row r="129" ht="15.75" customHeight="1">
      <c r="A129" s="46" t="s">
        <v>275</v>
      </c>
      <c r="B129" s="23">
        <v>3.0</v>
      </c>
      <c r="C129" s="23" t="s">
        <v>7</v>
      </c>
      <c r="D129" s="47">
        <v>165.0</v>
      </c>
      <c r="E129" s="47">
        <f t="shared" si="1"/>
        <v>495</v>
      </c>
      <c r="F129" s="1"/>
    </row>
    <row r="130" ht="15.75" customHeight="1">
      <c r="A130" s="46" t="s">
        <v>276</v>
      </c>
      <c r="B130" s="23">
        <v>1.0</v>
      </c>
      <c r="C130" s="23" t="s">
        <v>7</v>
      </c>
      <c r="D130" s="47">
        <v>240.0</v>
      </c>
      <c r="E130" s="47">
        <f t="shared" si="1"/>
        <v>240</v>
      </c>
      <c r="F130" s="1"/>
    </row>
    <row r="131" ht="15.75" customHeight="1">
      <c r="A131" s="46" t="s">
        <v>277</v>
      </c>
      <c r="B131" s="23">
        <v>3.0</v>
      </c>
      <c r="C131" s="23" t="s">
        <v>7</v>
      </c>
      <c r="D131" s="47">
        <v>70.0</v>
      </c>
      <c r="E131" s="47">
        <f t="shared" si="1"/>
        <v>210</v>
      </c>
      <c r="F131" s="1"/>
    </row>
    <row r="132" ht="15.75" customHeight="1">
      <c r="A132" s="46" t="s">
        <v>278</v>
      </c>
      <c r="B132" s="23">
        <v>3.0</v>
      </c>
      <c r="C132" s="23" t="s">
        <v>7</v>
      </c>
      <c r="D132" s="47">
        <v>180.0</v>
      </c>
      <c r="E132" s="47">
        <f t="shared" si="1"/>
        <v>540</v>
      </c>
      <c r="F132" s="1"/>
    </row>
    <row r="133" ht="15.75" customHeight="1">
      <c r="A133" s="46" t="s">
        <v>279</v>
      </c>
      <c r="B133" s="49">
        <v>5.0</v>
      </c>
      <c r="C133" s="49" t="s">
        <v>7</v>
      </c>
      <c r="D133" s="47">
        <v>45.0</v>
      </c>
      <c r="E133" s="47">
        <f t="shared" si="1"/>
        <v>225</v>
      </c>
      <c r="F133" s="1"/>
    </row>
    <row r="134" ht="15.75" customHeight="1">
      <c r="A134" s="46" t="s">
        <v>84</v>
      </c>
      <c r="B134" s="49">
        <v>2.0</v>
      </c>
      <c r="C134" s="49" t="s">
        <v>7</v>
      </c>
      <c r="D134" s="47">
        <v>95.0</v>
      </c>
      <c r="E134" s="47">
        <f t="shared" si="1"/>
        <v>190</v>
      </c>
      <c r="F134" s="1"/>
    </row>
    <row r="135" ht="15.75" customHeight="1">
      <c r="A135" s="46" t="s">
        <v>280</v>
      </c>
      <c r="B135" s="23">
        <v>15.0</v>
      </c>
      <c r="C135" s="23" t="s">
        <v>7</v>
      </c>
      <c r="D135" s="47">
        <v>145.74</v>
      </c>
      <c r="E135" s="47">
        <f t="shared" si="1"/>
        <v>2186.1</v>
      </c>
      <c r="F135" s="1"/>
    </row>
    <row r="136" ht="15.75" customHeight="1">
      <c r="A136" s="46" t="s">
        <v>281</v>
      </c>
      <c r="B136" s="23">
        <v>1.0</v>
      </c>
      <c r="C136" s="23" t="s">
        <v>7</v>
      </c>
      <c r="D136" s="47">
        <v>330.0</v>
      </c>
      <c r="E136" s="47">
        <f t="shared" si="1"/>
        <v>330</v>
      </c>
      <c r="F136" s="1"/>
    </row>
    <row r="137" ht="15.75" customHeight="1">
      <c r="A137" s="46" t="s">
        <v>282</v>
      </c>
      <c r="B137" s="49">
        <v>1.0</v>
      </c>
      <c r="C137" s="49" t="s">
        <v>7</v>
      </c>
      <c r="D137" s="47">
        <v>74.0</v>
      </c>
      <c r="E137" s="47">
        <f t="shared" si="1"/>
        <v>74</v>
      </c>
      <c r="F137" s="1"/>
    </row>
    <row r="138" ht="15.75" customHeight="1">
      <c r="A138" s="46" t="s">
        <v>283</v>
      </c>
      <c r="B138" s="49">
        <v>1.0</v>
      </c>
      <c r="C138" s="49" t="s">
        <v>7</v>
      </c>
      <c r="D138" s="47">
        <v>105.0</v>
      </c>
      <c r="E138" s="47">
        <f t="shared" si="1"/>
        <v>105</v>
      </c>
      <c r="F138" s="1"/>
    </row>
    <row r="139" ht="15.75" customHeight="1">
      <c r="A139" s="46" t="s">
        <v>284</v>
      </c>
      <c r="B139" s="49">
        <v>19.0</v>
      </c>
      <c r="C139" s="49" t="s">
        <v>7</v>
      </c>
      <c r="D139" s="47">
        <v>150.0</v>
      </c>
      <c r="E139" s="47">
        <f t="shared" si="1"/>
        <v>2850</v>
      </c>
      <c r="F139" s="1"/>
    </row>
    <row r="140" ht="15.75" customHeight="1">
      <c r="A140" s="46" t="s">
        <v>285</v>
      </c>
      <c r="B140" s="49">
        <v>4.0</v>
      </c>
      <c r="C140" s="49" t="s">
        <v>7</v>
      </c>
      <c r="D140" s="47">
        <v>80.0</v>
      </c>
      <c r="E140" s="47">
        <f t="shared" si="1"/>
        <v>320</v>
      </c>
      <c r="F140" s="1"/>
    </row>
    <row r="141" ht="15.75" customHeight="1">
      <c r="A141" s="46" t="s">
        <v>286</v>
      </c>
      <c r="B141" s="49">
        <v>2.5</v>
      </c>
      <c r="C141" s="49" t="s">
        <v>7</v>
      </c>
      <c r="D141" s="47">
        <v>550.0</v>
      </c>
      <c r="E141" s="47">
        <f t="shared" si="1"/>
        <v>1375</v>
      </c>
      <c r="F141" s="1"/>
    </row>
    <row r="142" ht="15.75" customHeight="1">
      <c r="A142" s="46" t="s">
        <v>287</v>
      </c>
      <c r="B142" s="23">
        <v>5.0</v>
      </c>
      <c r="C142" s="23" t="s">
        <v>11</v>
      </c>
      <c r="D142" s="47">
        <v>72.0</v>
      </c>
      <c r="E142" s="47">
        <f t="shared" si="1"/>
        <v>360</v>
      </c>
      <c r="F142" s="1"/>
    </row>
    <row r="143" ht="15.75" customHeight="1">
      <c r="A143" s="50" t="s">
        <v>288</v>
      </c>
      <c r="B143" s="49">
        <v>18.0</v>
      </c>
      <c r="C143" s="49" t="s">
        <v>7</v>
      </c>
      <c r="D143" s="47">
        <v>444.0</v>
      </c>
      <c r="E143" s="47">
        <f t="shared" si="1"/>
        <v>7992</v>
      </c>
      <c r="F143" s="1"/>
    </row>
    <row r="144" ht="15.75" customHeight="1">
      <c r="A144" s="51"/>
      <c r="B144" s="51"/>
      <c r="C144" s="51"/>
      <c r="D144" s="52"/>
      <c r="E144" s="53"/>
      <c r="F144" s="1"/>
    </row>
    <row r="145" ht="15.75" customHeight="1">
      <c r="A145" s="51"/>
      <c r="B145" s="51"/>
      <c r="C145" s="51"/>
      <c r="D145" s="52" t="s">
        <v>90</v>
      </c>
      <c r="E145" s="52">
        <f>SUM(E45:E143)</f>
        <v>32856.9565</v>
      </c>
      <c r="F145" s="1"/>
    </row>
    <row r="146" ht="15.75" customHeight="1">
      <c r="A146" s="51"/>
      <c r="B146" s="51"/>
      <c r="C146" s="51"/>
      <c r="D146" s="54"/>
      <c r="E146" s="51"/>
      <c r="F146" s="1"/>
    </row>
    <row r="147" ht="15.75" customHeight="1">
      <c r="A147" s="51" t="s">
        <v>289</v>
      </c>
      <c r="F147" s="1"/>
    </row>
    <row r="148" ht="15.75" customHeight="1">
      <c r="A148" s="50" t="s">
        <v>290</v>
      </c>
      <c r="B148" s="49">
        <v>3.0</v>
      </c>
      <c r="C148" s="49" t="s">
        <v>166</v>
      </c>
      <c r="D148" s="47">
        <v>66.15</v>
      </c>
      <c r="E148" s="47">
        <f t="shared" ref="E148:E176" si="2">B148*D148</f>
        <v>198.45</v>
      </c>
      <c r="F148" s="1"/>
    </row>
    <row r="149" ht="15.75" customHeight="1">
      <c r="A149" s="50" t="s">
        <v>291</v>
      </c>
      <c r="B149" s="49">
        <v>2.0</v>
      </c>
      <c r="C149" s="49" t="s">
        <v>166</v>
      </c>
      <c r="D149" s="47">
        <v>52.1</v>
      </c>
      <c r="E149" s="47">
        <f t="shared" si="2"/>
        <v>104.2</v>
      </c>
      <c r="F149" s="1"/>
    </row>
    <row r="150" ht="15.75" customHeight="1">
      <c r="A150" s="50" t="s">
        <v>292</v>
      </c>
      <c r="B150" s="49">
        <v>1.0</v>
      </c>
      <c r="C150" s="49" t="s">
        <v>166</v>
      </c>
      <c r="D150" s="47">
        <v>43.45</v>
      </c>
      <c r="E150" s="47">
        <f t="shared" si="2"/>
        <v>43.45</v>
      </c>
      <c r="F150" s="1"/>
    </row>
    <row r="151" ht="15.75" customHeight="1">
      <c r="A151" s="50" t="s">
        <v>293</v>
      </c>
      <c r="B151" s="49">
        <v>6.0</v>
      </c>
      <c r="C151" s="49" t="s">
        <v>166</v>
      </c>
      <c r="D151" s="47">
        <v>32.5</v>
      </c>
      <c r="E151" s="47">
        <f t="shared" si="2"/>
        <v>195</v>
      </c>
      <c r="F151" s="1"/>
    </row>
    <row r="152" ht="15.75" customHeight="1">
      <c r="A152" s="50" t="s">
        <v>294</v>
      </c>
      <c r="B152" s="49">
        <v>2.0</v>
      </c>
      <c r="C152" s="49" t="s">
        <v>11</v>
      </c>
      <c r="D152" s="47">
        <v>90.0</v>
      </c>
      <c r="E152" s="47">
        <f t="shared" si="2"/>
        <v>180</v>
      </c>
      <c r="F152" s="1"/>
    </row>
    <row r="153" ht="15.75" customHeight="1">
      <c r="A153" s="46" t="s">
        <v>295</v>
      </c>
      <c r="B153" s="49">
        <v>20.0</v>
      </c>
      <c r="C153" s="49" t="s">
        <v>11</v>
      </c>
      <c r="D153" s="47">
        <v>3.0</v>
      </c>
      <c r="E153" s="47">
        <f t="shared" si="2"/>
        <v>60</v>
      </c>
      <c r="F153" s="1"/>
    </row>
    <row r="154" ht="15.75" customHeight="1">
      <c r="A154" s="46" t="s">
        <v>296</v>
      </c>
      <c r="B154" s="49">
        <v>1.0</v>
      </c>
      <c r="C154" s="49" t="s">
        <v>297</v>
      </c>
      <c r="D154" s="47">
        <v>308.0</v>
      </c>
      <c r="E154" s="47">
        <f t="shared" si="2"/>
        <v>308</v>
      </c>
      <c r="F154" s="1"/>
    </row>
    <row r="155" ht="15.75" customHeight="1">
      <c r="A155" s="46" t="s">
        <v>298</v>
      </c>
      <c r="B155" s="49">
        <v>1.0</v>
      </c>
      <c r="C155" s="49" t="s">
        <v>11</v>
      </c>
      <c r="D155" s="47">
        <v>531.0</v>
      </c>
      <c r="E155" s="47">
        <f t="shared" si="2"/>
        <v>531</v>
      </c>
      <c r="F155" s="1"/>
    </row>
    <row r="156" ht="15.75" customHeight="1">
      <c r="A156" s="50" t="s">
        <v>299</v>
      </c>
      <c r="B156" s="49">
        <v>3.0</v>
      </c>
      <c r="C156" s="49" t="s">
        <v>166</v>
      </c>
      <c r="D156" s="47">
        <v>87.0</v>
      </c>
      <c r="E156" s="47">
        <f t="shared" si="2"/>
        <v>261</v>
      </c>
      <c r="F156" s="1"/>
    </row>
    <row r="157" ht="15.75" customHeight="1">
      <c r="A157" s="50" t="s">
        <v>300</v>
      </c>
      <c r="B157" s="23">
        <v>3.0</v>
      </c>
      <c r="C157" s="23" t="s">
        <v>166</v>
      </c>
      <c r="D157" s="47">
        <v>39.0</v>
      </c>
      <c r="E157" s="47">
        <f t="shared" si="2"/>
        <v>117</v>
      </c>
      <c r="F157" s="1"/>
    </row>
    <row r="158" ht="15.75" customHeight="1">
      <c r="A158" s="50" t="s">
        <v>301</v>
      </c>
      <c r="B158" s="23">
        <v>2.0</v>
      </c>
      <c r="C158" s="23" t="s">
        <v>166</v>
      </c>
      <c r="D158" s="47">
        <v>149.0</v>
      </c>
      <c r="E158" s="47">
        <f t="shared" si="2"/>
        <v>298</v>
      </c>
      <c r="F158" s="1"/>
    </row>
    <row r="159" ht="15.75" customHeight="1">
      <c r="A159" s="50" t="s">
        <v>302</v>
      </c>
      <c r="B159" s="23">
        <v>1.0</v>
      </c>
      <c r="C159" s="23" t="s">
        <v>166</v>
      </c>
      <c r="D159" s="47">
        <v>203.0</v>
      </c>
      <c r="E159" s="47">
        <f t="shared" si="2"/>
        <v>203</v>
      </c>
      <c r="F159" s="1"/>
    </row>
    <row r="160" ht="15.75" customHeight="1">
      <c r="A160" s="50" t="s">
        <v>303</v>
      </c>
      <c r="B160" s="23">
        <v>1.0</v>
      </c>
      <c r="C160" s="23" t="s">
        <v>166</v>
      </c>
      <c r="D160" s="47">
        <v>477.0</v>
      </c>
      <c r="E160" s="47">
        <f t="shared" si="2"/>
        <v>477</v>
      </c>
      <c r="F160" s="1"/>
    </row>
    <row r="161" ht="15.75" customHeight="1">
      <c r="A161" s="50" t="s">
        <v>304</v>
      </c>
      <c r="B161" s="49">
        <v>1.0</v>
      </c>
      <c r="C161" s="49" t="s">
        <v>297</v>
      </c>
      <c r="D161" s="47">
        <v>179.0</v>
      </c>
      <c r="E161" s="47">
        <f t="shared" si="2"/>
        <v>179</v>
      </c>
      <c r="F161" s="1"/>
    </row>
    <row r="162" ht="15.75" customHeight="1">
      <c r="A162" s="50" t="s">
        <v>305</v>
      </c>
      <c r="B162" s="55">
        <v>4.0</v>
      </c>
      <c r="C162" s="23" t="s">
        <v>11</v>
      </c>
      <c r="D162" s="48">
        <v>36.9</v>
      </c>
      <c r="E162" s="25">
        <f t="shared" si="2"/>
        <v>147.6</v>
      </c>
      <c r="F162" s="1"/>
    </row>
    <row r="163" ht="15.75" customHeight="1">
      <c r="A163" s="50" t="s">
        <v>306</v>
      </c>
      <c r="B163" s="56">
        <v>3.0</v>
      </c>
      <c r="C163" s="23" t="s">
        <v>11</v>
      </c>
      <c r="D163" s="48">
        <v>76.85</v>
      </c>
      <c r="E163" s="25">
        <f t="shared" si="2"/>
        <v>230.55</v>
      </c>
      <c r="F163" s="1"/>
    </row>
    <row r="164" ht="15.75" customHeight="1">
      <c r="A164" s="50" t="s">
        <v>307</v>
      </c>
      <c r="B164" s="56">
        <v>2.0</v>
      </c>
      <c r="C164" s="23" t="s">
        <v>11</v>
      </c>
      <c r="D164" s="48">
        <v>129.0</v>
      </c>
      <c r="E164" s="25">
        <f t="shared" si="2"/>
        <v>258</v>
      </c>
      <c r="F164" s="1"/>
    </row>
    <row r="165" ht="15.75" customHeight="1">
      <c r="A165" s="50" t="s">
        <v>308</v>
      </c>
      <c r="B165" s="56">
        <v>2.0</v>
      </c>
      <c r="C165" s="23" t="s">
        <v>11</v>
      </c>
      <c r="D165" s="48">
        <v>142.0</v>
      </c>
      <c r="E165" s="25">
        <f t="shared" si="2"/>
        <v>284</v>
      </c>
      <c r="F165" s="1"/>
    </row>
    <row r="166" ht="15.75" customHeight="1">
      <c r="A166" s="50" t="s">
        <v>309</v>
      </c>
      <c r="B166" s="56">
        <v>3.0</v>
      </c>
      <c r="C166" s="23" t="s">
        <v>11</v>
      </c>
      <c r="D166" s="48">
        <v>110.0</v>
      </c>
      <c r="E166" s="25">
        <f t="shared" si="2"/>
        <v>330</v>
      </c>
      <c r="F166" s="1"/>
    </row>
    <row r="167" ht="15.75" customHeight="1">
      <c r="A167" s="50" t="s">
        <v>310</v>
      </c>
      <c r="B167" s="56">
        <v>1.0</v>
      </c>
      <c r="C167" s="23" t="s">
        <v>11</v>
      </c>
      <c r="D167" s="48">
        <v>387.0</v>
      </c>
      <c r="E167" s="25">
        <f t="shared" si="2"/>
        <v>387</v>
      </c>
      <c r="F167" s="1"/>
    </row>
    <row r="168" ht="15.75" customHeight="1">
      <c r="A168" s="50" t="s">
        <v>311</v>
      </c>
      <c r="B168" s="56">
        <v>3.0</v>
      </c>
      <c r="C168" s="23" t="s">
        <v>11</v>
      </c>
      <c r="D168" s="48">
        <v>55.0</v>
      </c>
      <c r="E168" s="25">
        <f t="shared" si="2"/>
        <v>165</v>
      </c>
      <c r="F168" s="1"/>
    </row>
    <row r="169" ht="15.75" customHeight="1">
      <c r="A169" s="50" t="s">
        <v>312</v>
      </c>
      <c r="B169" s="56">
        <v>5.0</v>
      </c>
      <c r="C169" s="23" t="s">
        <v>11</v>
      </c>
      <c r="D169" s="48">
        <v>45.0</v>
      </c>
      <c r="E169" s="25">
        <f t="shared" si="2"/>
        <v>225</v>
      </c>
      <c r="F169" s="1"/>
    </row>
    <row r="170" ht="15.75" customHeight="1">
      <c r="A170" s="50" t="s">
        <v>313</v>
      </c>
      <c r="B170" s="56">
        <v>5.0</v>
      </c>
      <c r="C170" s="23" t="s">
        <v>11</v>
      </c>
      <c r="D170" s="48">
        <v>35.0</v>
      </c>
      <c r="E170" s="25">
        <f t="shared" si="2"/>
        <v>175</v>
      </c>
      <c r="F170" s="1"/>
    </row>
    <row r="171" ht="15.75" customHeight="1">
      <c r="A171" s="50" t="s">
        <v>314</v>
      </c>
      <c r="B171" s="56">
        <v>2.0</v>
      </c>
      <c r="C171" s="23" t="s">
        <v>11</v>
      </c>
      <c r="D171" s="48">
        <v>49.0</v>
      </c>
      <c r="E171" s="25">
        <f t="shared" si="2"/>
        <v>98</v>
      </c>
      <c r="F171" s="1"/>
    </row>
    <row r="172" ht="15.75" customHeight="1">
      <c r="A172" s="50" t="s">
        <v>315</v>
      </c>
      <c r="B172" s="56">
        <v>2.0</v>
      </c>
      <c r="C172" s="23" t="s">
        <v>11</v>
      </c>
      <c r="D172" s="48">
        <v>144.0</v>
      </c>
      <c r="E172" s="25">
        <f t="shared" si="2"/>
        <v>288</v>
      </c>
      <c r="F172" s="1"/>
    </row>
    <row r="173" ht="15.75" customHeight="1">
      <c r="A173" s="50" t="s">
        <v>316</v>
      </c>
      <c r="B173" s="56">
        <v>4.0</v>
      </c>
      <c r="C173" s="23" t="s">
        <v>11</v>
      </c>
      <c r="D173" s="48">
        <v>43.0</v>
      </c>
      <c r="E173" s="25">
        <f t="shared" si="2"/>
        <v>172</v>
      </c>
      <c r="F173" s="1"/>
    </row>
    <row r="174" ht="15.75" customHeight="1">
      <c r="A174" s="46" t="s">
        <v>317</v>
      </c>
      <c r="B174" s="56">
        <v>2.0</v>
      </c>
      <c r="C174" s="23" t="s">
        <v>11</v>
      </c>
      <c r="D174" s="48">
        <v>77.0</v>
      </c>
      <c r="E174" s="25">
        <f t="shared" si="2"/>
        <v>154</v>
      </c>
      <c r="F174" s="1"/>
    </row>
    <row r="175" ht="15.75" customHeight="1">
      <c r="A175" s="50" t="s">
        <v>318</v>
      </c>
      <c r="B175" s="56">
        <v>1.0</v>
      </c>
      <c r="C175" s="23" t="s">
        <v>11</v>
      </c>
      <c r="D175" s="48">
        <v>110.0</v>
      </c>
      <c r="E175" s="25">
        <f t="shared" si="2"/>
        <v>110</v>
      </c>
      <c r="F175" s="1"/>
    </row>
    <row r="176" ht="15.75" customHeight="1">
      <c r="A176" s="50" t="s">
        <v>319</v>
      </c>
      <c r="B176" s="56">
        <v>1.0</v>
      </c>
      <c r="C176" s="23" t="s">
        <v>11</v>
      </c>
      <c r="D176" s="48">
        <v>230.0</v>
      </c>
      <c r="E176" s="25">
        <f t="shared" si="2"/>
        <v>230</v>
      </c>
      <c r="F176" s="1"/>
    </row>
    <row r="177" ht="15.75" customHeight="1">
      <c r="B177" s="1"/>
      <c r="C177" s="1"/>
      <c r="D177" s="39"/>
      <c r="E177" s="11"/>
      <c r="F177" s="1"/>
    </row>
    <row r="178" ht="15.75" customHeight="1">
      <c r="B178" s="1"/>
      <c r="C178" s="1"/>
      <c r="D178" s="48" t="s">
        <v>5</v>
      </c>
      <c r="E178" s="25">
        <f>SUM(E148:E176)</f>
        <v>6409.25</v>
      </c>
      <c r="F178" s="1"/>
    </row>
    <row r="179" ht="15.75" customHeight="1">
      <c r="B179" s="1"/>
      <c r="C179" s="1"/>
      <c r="D179" s="39"/>
      <c r="E179" s="11"/>
      <c r="F179" s="1"/>
    </row>
    <row r="180" ht="15.75" customHeight="1">
      <c r="B180" s="1"/>
      <c r="C180" s="1"/>
      <c r="D180" s="39"/>
      <c r="E180" s="11"/>
      <c r="F180" s="1"/>
    </row>
    <row r="181" ht="15.75" customHeight="1">
      <c r="B181" s="1"/>
      <c r="C181" s="1"/>
      <c r="D181" s="39"/>
      <c r="E181" s="11"/>
      <c r="F181" s="1"/>
    </row>
    <row r="182" ht="15.75" customHeight="1">
      <c r="B182" s="1"/>
      <c r="C182" s="1"/>
      <c r="D182" s="39"/>
      <c r="E182" s="11"/>
      <c r="F182" s="1"/>
    </row>
    <row r="183" ht="15.75" customHeight="1">
      <c r="B183" s="1"/>
      <c r="C183" s="1"/>
      <c r="D183" s="39"/>
      <c r="E183" s="11"/>
      <c r="F183" s="1"/>
    </row>
    <row r="184" ht="15.75" customHeight="1">
      <c r="B184" s="1"/>
      <c r="C184" s="1"/>
      <c r="D184" s="39"/>
      <c r="E184" s="11"/>
      <c r="F184" s="1"/>
    </row>
    <row r="185" ht="15.75" customHeight="1">
      <c r="A185" s="57"/>
      <c r="B185" s="8"/>
      <c r="C185" s="8"/>
      <c r="D185" s="39"/>
      <c r="E185" s="11"/>
      <c r="F185" s="1"/>
    </row>
    <row r="186" ht="15.75" customHeight="1">
      <c r="B186" s="8"/>
      <c r="C186" s="8"/>
      <c r="D186" s="39"/>
      <c r="E186" s="11"/>
      <c r="F186" s="1"/>
    </row>
    <row r="187" ht="15.75" customHeight="1">
      <c r="A187" s="57"/>
      <c r="B187" s="8"/>
      <c r="C187" s="8"/>
      <c r="D187" s="39"/>
      <c r="E187" s="11"/>
      <c r="F187" s="1"/>
    </row>
    <row r="188" ht="15.75" customHeight="1">
      <c r="B188" s="1"/>
      <c r="C188" s="1"/>
      <c r="D188" s="39"/>
      <c r="E188" s="11"/>
      <c r="F188" s="1"/>
    </row>
    <row r="189" ht="15.75" customHeight="1">
      <c r="B189" s="1"/>
      <c r="C189" s="1"/>
      <c r="D189" s="39"/>
      <c r="E189" s="11"/>
      <c r="F189" s="1"/>
    </row>
    <row r="190" ht="15.75" customHeight="1">
      <c r="A190" s="57"/>
      <c r="B190" s="1"/>
      <c r="C190" s="1"/>
      <c r="D190" s="39"/>
      <c r="E190" s="11"/>
      <c r="F190" s="1"/>
    </row>
    <row r="191" ht="15.75" customHeight="1">
      <c r="B191" s="1"/>
      <c r="C191" s="1"/>
      <c r="D191" s="39"/>
      <c r="E191" s="11"/>
      <c r="F191" s="1"/>
    </row>
    <row r="192" ht="15.75" customHeight="1">
      <c r="A192" s="57"/>
      <c r="B192" s="27"/>
      <c r="C192" s="27"/>
      <c r="D192" s="39"/>
      <c r="E192" s="11"/>
      <c r="F192" s="1"/>
    </row>
    <row r="193" ht="15.75" customHeight="1">
      <c r="B193" s="1"/>
      <c r="C193" s="1"/>
      <c r="D193" s="39"/>
      <c r="E193" s="11"/>
      <c r="F193" s="1"/>
    </row>
    <row r="194" ht="15.75" customHeight="1">
      <c r="B194" s="1"/>
      <c r="C194" s="1"/>
      <c r="D194" s="39"/>
      <c r="E194" s="11"/>
      <c r="F194" s="1"/>
    </row>
    <row r="195" ht="15.75" customHeight="1">
      <c r="B195" s="1"/>
      <c r="C195" s="1"/>
      <c r="D195" s="39"/>
      <c r="E195" s="11"/>
      <c r="F195" s="1"/>
    </row>
    <row r="196" ht="15.75" customHeight="1">
      <c r="B196" s="1"/>
      <c r="C196" s="1"/>
      <c r="D196" s="39"/>
      <c r="E196" s="11"/>
      <c r="F196" s="1"/>
    </row>
    <row r="197" ht="15.75" customHeight="1">
      <c r="B197" s="1"/>
      <c r="C197" s="1"/>
      <c r="D197" s="39"/>
      <c r="E197" s="11"/>
      <c r="F197" s="1"/>
    </row>
    <row r="198" ht="15.75" customHeight="1">
      <c r="B198" s="1"/>
      <c r="C198" s="1"/>
      <c r="D198" s="39"/>
      <c r="E198" s="11"/>
      <c r="F198" s="1"/>
    </row>
    <row r="199" ht="15.75" customHeight="1">
      <c r="B199" s="1"/>
      <c r="C199" s="1"/>
      <c r="D199" s="39"/>
      <c r="E199" s="11"/>
      <c r="F199" s="1"/>
    </row>
    <row r="200" ht="15.75" customHeight="1">
      <c r="B200" s="1"/>
      <c r="C200" s="1"/>
      <c r="D200" s="39"/>
      <c r="E200" s="11"/>
      <c r="F200" s="1"/>
    </row>
    <row r="201" ht="15.75" customHeight="1">
      <c r="A201" s="57"/>
      <c r="B201" s="27"/>
      <c r="C201" s="27"/>
      <c r="D201" s="39"/>
      <c r="E201" s="11"/>
      <c r="F201" s="1"/>
    </row>
    <row r="202" ht="15.75" customHeight="1">
      <c r="B202" s="1"/>
      <c r="C202" s="1"/>
      <c r="D202" s="39"/>
      <c r="E202" s="11"/>
      <c r="F202" s="1"/>
    </row>
    <row r="203" ht="15.75" customHeight="1">
      <c r="B203" s="1"/>
      <c r="C203" s="1"/>
      <c r="D203" s="39"/>
      <c r="E203" s="11"/>
      <c r="F203" s="1"/>
    </row>
    <row r="204" ht="15.75" customHeight="1">
      <c r="B204" s="1"/>
      <c r="C204" s="1"/>
      <c r="D204" s="39"/>
      <c r="E204" s="11"/>
      <c r="F204" s="1"/>
    </row>
    <row r="205" ht="15.75" customHeight="1">
      <c r="B205" s="1"/>
      <c r="C205" s="1"/>
      <c r="D205" s="39"/>
      <c r="E205" s="11"/>
      <c r="F205" s="1"/>
    </row>
    <row r="206" ht="15.75" customHeight="1">
      <c r="A206" s="57"/>
      <c r="B206" s="27"/>
      <c r="C206" s="27"/>
      <c r="D206" s="39"/>
      <c r="E206" s="11"/>
      <c r="F206" s="1"/>
    </row>
    <row r="207" ht="15.75" customHeight="1">
      <c r="B207" s="1"/>
      <c r="C207" s="1"/>
      <c r="D207" s="39"/>
      <c r="E207" s="11"/>
      <c r="F207" s="1"/>
    </row>
    <row r="208" ht="15.75" customHeight="1">
      <c r="B208" s="1"/>
      <c r="C208" s="1"/>
      <c r="D208" s="39"/>
      <c r="E208" s="11"/>
      <c r="F208" s="1"/>
    </row>
    <row r="209" ht="15.75" customHeight="1">
      <c r="B209" s="1"/>
      <c r="C209" s="1"/>
      <c r="D209" s="39"/>
      <c r="E209" s="11"/>
      <c r="F209" s="1"/>
    </row>
    <row r="210" ht="15.75" customHeight="1">
      <c r="B210" s="1"/>
      <c r="C210" s="1"/>
      <c r="D210" s="39"/>
      <c r="E210" s="11"/>
      <c r="F210" s="1"/>
    </row>
    <row r="211" ht="15.75" customHeight="1">
      <c r="B211" s="26"/>
      <c r="C211" s="26"/>
      <c r="D211" s="39"/>
      <c r="E211" s="11"/>
      <c r="F211" s="1"/>
    </row>
    <row r="212" ht="15.75" customHeight="1">
      <c r="B212" s="26"/>
      <c r="C212" s="26"/>
      <c r="D212" s="39"/>
      <c r="E212" s="11"/>
      <c r="F212" s="1"/>
    </row>
    <row r="213" ht="15.75" customHeight="1">
      <c r="B213" s="26"/>
      <c r="C213" s="26"/>
      <c r="D213" s="39"/>
      <c r="E213" s="11"/>
      <c r="F213" s="1"/>
    </row>
    <row r="214" ht="15.75" customHeight="1">
      <c r="A214" s="26"/>
      <c r="D214" s="39"/>
      <c r="E214" s="11"/>
      <c r="F214" s="1"/>
    </row>
    <row r="215" ht="15.75" customHeight="1">
      <c r="B215" s="1"/>
      <c r="C215" s="1"/>
      <c r="D215" s="39"/>
      <c r="E215" s="11"/>
      <c r="F215" s="1"/>
    </row>
    <row r="216" ht="15.75" customHeight="1">
      <c r="B216" s="1"/>
      <c r="C216" s="1"/>
      <c r="D216" s="39"/>
      <c r="E216" s="11"/>
      <c r="F216" s="1"/>
    </row>
    <row r="217" ht="15.75" customHeight="1">
      <c r="A217" s="58"/>
      <c r="B217" s="27"/>
      <c r="C217" s="27"/>
      <c r="D217" s="39"/>
      <c r="E217" s="11"/>
    </row>
    <row r="218" ht="15.75" customHeight="1">
      <c r="B218" s="1"/>
      <c r="C218" s="1"/>
      <c r="D218" s="39"/>
      <c r="E218" s="11"/>
    </row>
    <row r="219" ht="15.75" customHeight="1">
      <c r="B219" s="1"/>
      <c r="C219" s="1"/>
      <c r="D219" s="39"/>
      <c r="E219" s="11"/>
      <c r="F219" s="1"/>
    </row>
    <row r="220" ht="15.75" customHeight="1">
      <c r="B220" s="1"/>
      <c r="C220" s="1"/>
      <c r="D220" s="39"/>
      <c r="E220" s="11"/>
      <c r="F220" s="1"/>
    </row>
    <row r="221" ht="15.75" customHeight="1">
      <c r="B221" s="1"/>
      <c r="C221" s="1"/>
      <c r="D221" s="39"/>
      <c r="E221" s="11"/>
      <c r="F221" s="1"/>
    </row>
    <row r="222" ht="15.75" customHeight="1">
      <c r="B222" s="1"/>
      <c r="C222" s="1"/>
      <c r="D222" s="39"/>
      <c r="E222" s="11"/>
      <c r="F222" s="1"/>
    </row>
    <row r="223" ht="15.75" customHeight="1">
      <c r="B223" s="1"/>
      <c r="C223" s="1"/>
      <c r="D223" s="39"/>
      <c r="E223" s="11"/>
      <c r="F223" s="1"/>
    </row>
    <row r="224" ht="15.75" customHeight="1">
      <c r="B224" s="1"/>
      <c r="C224" s="1"/>
      <c r="D224" s="39"/>
      <c r="E224" s="11"/>
      <c r="F224" s="1"/>
    </row>
    <row r="225" ht="15.75" customHeight="1">
      <c r="B225" s="1"/>
      <c r="C225" s="1"/>
      <c r="D225" s="39"/>
      <c r="E225" s="11"/>
      <c r="F225" s="1"/>
    </row>
    <row r="226" ht="15.75" customHeight="1">
      <c r="B226" s="1"/>
      <c r="C226" s="1"/>
      <c r="D226" s="39"/>
      <c r="E226" s="11"/>
      <c r="F226" s="1"/>
    </row>
    <row r="227" ht="15.75" customHeight="1">
      <c r="B227" s="1"/>
      <c r="C227" s="1"/>
      <c r="D227" s="39"/>
      <c r="E227" s="11"/>
      <c r="F227" s="1"/>
    </row>
    <row r="228" ht="15.75" customHeight="1">
      <c r="B228" s="1"/>
      <c r="C228" s="1"/>
      <c r="D228" s="39"/>
      <c r="E228" s="11"/>
      <c r="F228" s="1"/>
    </row>
    <row r="229" ht="15.75" customHeight="1">
      <c r="A229" s="57"/>
      <c r="B229" s="27"/>
      <c r="C229" s="27"/>
      <c r="D229" s="39"/>
      <c r="E229" s="11"/>
      <c r="F229" s="1"/>
    </row>
    <row r="230" ht="15.75" customHeight="1">
      <c r="B230" s="1"/>
      <c r="C230" s="1"/>
      <c r="D230" s="39"/>
      <c r="E230" s="11"/>
      <c r="F230" s="1"/>
    </row>
    <row r="231" ht="15.75" customHeight="1">
      <c r="B231" s="1"/>
      <c r="C231" s="1"/>
      <c r="D231" s="39"/>
      <c r="E231" s="11"/>
      <c r="F231" s="1"/>
    </row>
    <row r="232" ht="15.75" customHeight="1">
      <c r="A232" s="57"/>
      <c r="B232" s="27"/>
      <c r="C232" s="27"/>
      <c r="D232" s="39"/>
      <c r="E232" s="11"/>
      <c r="F232" s="1"/>
    </row>
    <row r="233" ht="15.75" customHeight="1">
      <c r="B233" s="1"/>
      <c r="C233" s="1"/>
      <c r="D233" s="39"/>
      <c r="E233" s="11"/>
      <c r="F233" s="1"/>
    </row>
    <row r="234" ht="15.75" customHeight="1">
      <c r="B234" s="1"/>
      <c r="C234" s="1"/>
      <c r="D234" s="39"/>
      <c r="E234" s="11"/>
      <c r="F234" s="1"/>
    </row>
    <row r="235" ht="15.75" customHeight="1">
      <c r="B235" s="1"/>
      <c r="C235" s="1"/>
      <c r="D235" s="39"/>
      <c r="E235" s="11"/>
      <c r="F235" s="1"/>
    </row>
    <row r="236" ht="15.75" customHeight="1">
      <c r="B236" s="1"/>
      <c r="C236" s="1"/>
      <c r="D236" s="39"/>
      <c r="E236" s="11"/>
      <c r="F236" s="1"/>
    </row>
    <row r="237" ht="15.75" customHeight="1">
      <c r="B237" s="1"/>
      <c r="C237" s="1"/>
      <c r="D237" s="39"/>
      <c r="E237" s="11"/>
      <c r="F237" s="1"/>
    </row>
    <row r="238" ht="15.75" customHeight="1">
      <c r="B238" s="1"/>
      <c r="C238" s="1"/>
      <c r="D238" s="39"/>
      <c r="E238" s="11"/>
      <c r="F238" s="1"/>
    </row>
    <row r="239" ht="15.75" customHeight="1">
      <c r="B239" s="1"/>
      <c r="C239" s="1"/>
      <c r="D239" s="39"/>
      <c r="E239" s="11"/>
      <c r="F239" s="1"/>
    </row>
    <row r="240" ht="15.75" customHeight="1">
      <c r="B240" s="1"/>
      <c r="C240" s="1"/>
      <c r="D240" s="39"/>
      <c r="E240" s="11"/>
      <c r="F240" s="1"/>
    </row>
    <row r="241" ht="15.75" customHeight="1">
      <c r="B241" s="1"/>
      <c r="C241" s="1"/>
      <c r="D241" s="39"/>
      <c r="E241" s="11"/>
      <c r="F241" s="1"/>
    </row>
    <row r="242" ht="15.75" customHeight="1">
      <c r="B242" s="1"/>
      <c r="C242" s="1"/>
      <c r="D242" s="39"/>
      <c r="E242" s="11"/>
      <c r="F242" s="1"/>
    </row>
    <row r="243" ht="15.75" customHeight="1">
      <c r="B243" s="1"/>
      <c r="C243" s="1"/>
      <c r="D243" s="39"/>
      <c r="E243" s="11"/>
      <c r="F243" s="1"/>
    </row>
    <row r="244" ht="15.75" customHeight="1">
      <c r="B244" s="26"/>
      <c r="C244" s="26"/>
      <c r="D244" s="39"/>
      <c r="E244" s="11"/>
      <c r="F244" s="1"/>
    </row>
    <row r="245" ht="15.75" customHeight="1">
      <c r="B245" s="26"/>
      <c r="C245" s="26"/>
      <c r="D245" s="39"/>
      <c r="E245" s="11"/>
      <c r="F245" s="1"/>
    </row>
    <row r="246" ht="15.75" customHeight="1">
      <c r="B246" s="26"/>
      <c r="C246" s="26"/>
      <c r="D246" s="39"/>
      <c r="E246" s="11"/>
      <c r="F246" s="1"/>
    </row>
    <row r="247" ht="15.75" customHeight="1">
      <c r="B247" s="26"/>
      <c r="C247" s="26"/>
      <c r="D247" s="39"/>
      <c r="E247" s="11"/>
      <c r="F247" s="1"/>
    </row>
    <row r="248" ht="15.75" customHeight="1">
      <c r="B248" s="26"/>
      <c r="C248" s="26"/>
      <c r="D248" s="39"/>
      <c r="E248" s="11"/>
      <c r="F248" s="1"/>
    </row>
    <row r="249" ht="15.75" customHeight="1">
      <c r="B249" s="26"/>
      <c r="C249" s="26"/>
      <c r="D249" s="39"/>
      <c r="E249" s="11"/>
      <c r="F249" s="1"/>
    </row>
    <row r="250" ht="15.75" customHeight="1">
      <c r="B250" s="26"/>
      <c r="C250" s="26"/>
      <c r="D250" s="39"/>
      <c r="E250" s="11"/>
      <c r="F250" s="1"/>
    </row>
    <row r="251" ht="15.75" customHeight="1">
      <c r="B251" s="26"/>
      <c r="C251" s="26"/>
      <c r="D251" s="39"/>
      <c r="E251" s="11"/>
      <c r="F251" s="1"/>
    </row>
    <row r="252" ht="15.75" customHeight="1">
      <c r="B252" s="26"/>
      <c r="C252" s="26"/>
      <c r="D252" s="39"/>
      <c r="E252" s="11"/>
      <c r="F252" s="1"/>
    </row>
    <row r="253" ht="15.75" customHeight="1">
      <c r="B253" s="1"/>
      <c r="C253" s="1"/>
      <c r="D253" s="39"/>
      <c r="E253" s="11"/>
      <c r="F253" s="1"/>
    </row>
    <row r="254" ht="15.75" customHeight="1">
      <c r="B254" s="1"/>
      <c r="C254" s="1"/>
      <c r="D254" s="39"/>
      <c r="E254" s="11"/>
      <c r="F254" s="1"/>
    </row>
    <row r="255" ht="15.75" customHeight="1">
      <c r="B255" s="1"/>
      <c r="C255" s="1"/>
      <c r="D255" s="39"/>
      <c r="E255" s="11"/>
      <c r="F255" s="1"/>
    </row>
    <row r="256" ht="15.75" customHeight="1">
      <c r="B256" s="1"/>
      <c r="C256" s="1"/>
      <c r="D256" s="39"/>
      <c r="E256" s="11"/>
      <c r="F256" s="1"/>
    </row>
    <row r="257" ht="15.75" customHeight="1">
      <c r="B257" s="1"/>
      <c r="C257" s="1"/>
      <c r="D257" s="39"/>
      <c r="E257" s="11"/>
      <c r="F257" s="1"/>
    </row>
    <row r="258" ht="15.75" customHeight="1">
      <c r="B258" s="1"/>
      <c r="C258" s="1"/>
      <c r="D258" s="39"/>
      <c r="E258" s="11"/>
      <c r="F258" s="1"/>
    </row>
    <row r="259" ht="15.75" customHeight="1">
      <c r="B259" s="1"/>
      <c r="C259" s="1"/>
      <c r="D259" s="39"/>
      <c r="E259" s="11"/>
      <c r="F259" s="1"/>
    </row>
    <row r="260" ht="15.75" customHeight="1">
      <c r="B260" s="1"/>
      <c r="C260" s="1"/>
      <c r="D260" s="39"/>
      <c r="E260" s="11"/>
      <c r="F260" s="1"/>
    </row>
    <row r="261" ht="15.75" customHeight="1">
      <c r="B261" s="1"/>
      <c r="C261" s="1"/>
      <c r="D261" s="39"/>
      <c r="E261" s="11"/>
      <c r="F261" s="1"/>
    </row>
    <row r="262" ht="15.75" customHeight="1">
      <c r="B262" s="1"/>
      <c r="C262" s="1"/>
      <c r="D262" s="39"/>
      <c r="E262" s="11"/>
      <c r="F262" s="1"/>
    </row>
    <row r="263" ht="15.75" customHeight="1">
      <c r="B263" s="1"/>
      <c r="C263" s="1"/>
      <c r="D263" s="39"/>
      <c r="E263" s="11"/>
      <c r="F263" s="1"/>
    </row>
    <row r="264" ht="15.75" customHeight="1">
      <c r="B264" s="1"/>
      <c r="C264" s="1"/>
      <c r="D264" s="39"/>
      <c r="E264" s="11"/>
      <c r="F264" s="1"/>
    </row>
    <row r="265" ht="15.75" customHeight="1">
      <c r="B265" s="1"/>
      <c r="C265" s="1"/>
      <c r="D265" s="39"/>
      <c r="E265" s="11"/>
      <c r="F265" s="1"/>
    </row>
    <row r="266" ht="15.75" customHeight="1">
      <c r="B266" s="1"/>
      <c r="C266" s="1"/>
      <c r="D266" s="39"/>
      <c r="E266" s="11"/>
      <c r="F266" s="1"/>
    </row>
    <row r="267" ht="15.75" customHeight="1">
      <c r="B267" s="1"/>
      <c r="C267" s="1"/>
      <c r="D267" s="39"/>
      <c r="E267" s="11"/>
      <c r="F267" s="1"/>
    </row>
    <row r="268" ht="15.75" customHeight="1">
      <c r="B268" s="1"/>
      <c r="C268" s="1"/>
      <c r="D268" s="39"/>
      <c r="E268" s="11"/>
      <c r="F268" s="1"/>
    </row>
    <row r="269" ht="15.75" customHeight="1">
      <c r="B269" s="1"/>
      <c r="C269" s="1"/>
      <c r="D269" s="39"/>
      <c r="E269" s="11"/>
      <c r="F269" s="1"/>
    </row>
    <row r="270" ht="15.75" customHeight="1">
      <c r="B270" s="1"/>
      <c r="C270" s="1"/>
      <c r="D270" s="39"/>
      <c r="E270" s="11"/>
      <c r="F270" s="1"/>
    </row>
    <row r="271" ht="15.75" customHeight="1">
      <c r="B271" s="1"/>
      <c r="C271" s="1"/>
      <c r="D271" s="39"/>
      <c r="E271" s="11"/>
      <c r="F271" s="1"/>
    </row>
    <row r="272" ht="15.75" customHeight="1">
      <c r="B272" s="1"/>
      <c r="C272" s="1"/>
      <c r="D272" s="39"/>
      <c r="E272" s="11"/>
      <c r="F272" s="1"/>
    </row>
    <row r="273" ht="15.75" customHeight="1">
      <c r="B273" s="1"/>
      <c r="C273" s="1"/>
      <c r="D273" s="39"/>
      <c r="E273" s="11"/>
      <c r="F273" s="1"/>
    </row>
    <row r="274" ht="15.75" customHeight="1">
      <c r="B274" s="1"/>
      <c r="C274" s="1"/>
      <c r="D274" s="39"/>
      <c r="E274" s="11"/>
      <c r="F274" s="1"/>
    </row>
    <row r="275" ht="15.75" customHeight="1">
      <c r="B275" s="1"/>
      <c r="C275" s="1"/>
      <c r="D275" s="39"/>
      <c r="E275" s="11"/>
      <c r="F275" s="1"/>
    </row>
    <row r="276" ht="15.75" customHeight="1">
      <c r="B276" s="1"/>
      <c r="C276" s="1"/>
      <c r="D276" s="39"/>
      <c r="E276" s="11"/>
      <c r="F276" s="1"/>
    </row>
    <row r="277" ht="15.75" customHeight="1">
      <c r="B277" s="1"/>
      <c r="C277" s="1"/>
      <c r="D277" s="39"/>
      <c r="E277" s="11"/>
      <c r="F277" s="1"/>
    </row>
    <row r="278" ht="15.75" customHeight="1">
      <c r="B278" s="1"/>
      <c r="C278" s="1"/>
      <c r="D278" s="39"/>
      <c r="E278" s="11"/>
      <c r="F278" s="1"/>
    </row>
    <row r="279" ht="15.75" customHeight="1">
      <c r="B279" s="1"/>
      <c r="C279" s="1"/>
      <c r="D279" s="39"/>
      <c r="E279" s="11"/>
      <c r="F279" s="1"/>
    </row>
    <row r="280" ht="15.75" customHeight="1">
      <c r="B280" s="1"/>
      <c r="C280" s="1"/>
      <c r="D280" s="39"/>
      <c r="E280" s="11"/>
      <c r="F280" s="1"/>
    </row>
    <row r="281" ht="15.75" customHeight="1">
      <c r="B281" s="1"/>
      <c r="C281" s="1"/>
      <c r="D281" s="39"/>
      <c r="E281" s="11"/>
      <c r="F281" s="1"/>
    </row>
    <row r="282" ht="15.75" customHeight="1">
      <c r="B282" s="1"/>
      <c r="C282" s="1"/>
      <c r="D282" s="39"/>
      <c r="E282" s="11"/>
      <c r="F282" s="1"/>
    </row>
    <row r="283" ht="15.75" customHeight="1">
      <c r="B283" s="1"/>
      <c r="C283" s="1"/>
      <c r="D283" s="39"/>
      <c r="E283" s="11"/>
      <c r="F283" s="1"/>
    </row>
    <row r="284" ht="15.75" customHeight="1">
      <c r="B284" s="1"/>
      <c r="C284" s="1"/>
      <c r="D284" s="39"/>
      <c r="E284" s="11"/>
      <c r="F284" s="1"/>
    </row>
    <row r="285" ht="15.75" customHeight="1">
      <c r="B285" s="1"/>
      <c r="C285" s="1"/>
      <c r="D285" s="39"/>
      <c r="E285" s="11"/>
      <c r="F285" s="1"/>
    </row>
    <row r="286" ht="15.75" customHeight="1">
      <c r="B286" s="1"/>
      <c r="C286" s="1"/>
      <c r="D286" s="39"/>
      <c r="E286" s="11"/>
      <c r="F286" s="1"/>
    </row>
    <row r="287" ht="15.75" customHeight="1">
      <c r="B287" s="1"/>
      <c r="C287" s="1"/>
      <c r="D287" s="39"/>
      <c r="E287" s="11"/>
      <c r="F287" s="1"/>
    </row>
    <row r="288" ht="15.75" customHeight="1">
      <c r="B288" s="1"/>
      <c r="C288" s="1"/>
      <c r="D288" s="39"/>
      <c r="E288" s="11"/>
      <c r="F288" s="1"/>
    </row>
    <row r="289" ht="15.75" customHeight="1">
      <c r="B289" s="1"/>
      <c r="C289" s="1"/>
      <c r="D289" s="39"/>
      <c r="E289" s="11"/>
      <c r="F289" s="1"/>
    </row>
    <row r="290" ht="15.75" customHeight="1">
      <c r="B290" s="1"/>
      <c r="C290" s="1"/>
      <c r="D290" s="39"/>
      <c r="E290" s="11"/>
      <c r="F290" s="1"/>
    </row>
    <row r="291" ht="15.75" customHeight="1">
      <c r="B291" s="1"/>
      <c r="C291" s="1"/>
      <c r="D291" s="39"/>
      <c r="E291" s="11"/>
      <c r="F291" s="1"/>
    </row>
    <row r="292" ht="15.75" customHeight="1">
      <c r="B292" s="1"/>
      <c r="C292" s="1"/>
      <c r="D292" s="39"/>
      <c r="E292" s="11"/>
      <c r="F292" s="1"/>
    </row>
    <row r="293" ht="15.75" customHeight="1">
      <c r="B293" s="1"/>
      <c r="C293" s="1"/>
      <c r="D293" s="39"/>
      <c r="E293" s="11"/>
      <c r="F293" s="1"/>
    </row>
    <row r="294" ht="15.75" customHeight="1">
      <c r="B294" s="1"/>
      <c r="C294" s="1"/>
      <c r="D294" s="39"/>
      <c r="E294" s="11"/>
      <c r="F294" s="1"/>
    </row>
    <row r="295" ht="15.75" customHeight="1">
      <c r="B295" s="1"/>
      <c r="C295" s="1"/>
      <c r="D295" s="39"/>
      <c r="E295" s="11"/>
      <c r="F295" s="1"/>
    </row>
    <row r="296" ht="15.75" customHeight="1">
      <c r="B296" s="1"/>
      <c r="C296" s="1"/>
      <c r="D296" s="39"/>
      <c r="E296" s="11"/>
      <c r="F296" s="1"/>
    </row>
    <row r="297" ht="15.75" customHeight="1">
      <c r="B297" s="1"/>
      <c r="C297" s="1"/>
      <c r="D297" s="39"/>
      <c r="E297" s="11"/>
      <c r="F297" s="1"/>
    </row>
    <row r="298" ht="15.75" customHeight="1">
      <c r="B298" s="1"/>
      <c r="C298" s="1"/>
      <c r="D298" s="39"/>
      <c r="E298" s="11"/>
      <c r="F298" s="1"/>
    </row>
    <row r="299" ht="15.75" customHeight="1">
      <c r="B299" s="1"/>
      <c r="C299" s="1"/>
      <c r="D299" s="39"/>
      <c r="E299" s="11"/>
      <c r="F299" s="1"/>
    </row>
    <row r="300" ht="15.75" customHeight="1">
      <c r="B300" s="1"/>
      <c r="C300" s="1"/>
      <c r="D300" s="39"/>
      <c r="E300" s="11"/>
      <c r="F300" s="1"/>
    </row>
    <row r="301" ht="15.75" customHeight="1">
      <c r="B301" s="1"/>
      <c r="C301" s="1"/>
      <c r="D301" s="39"/>
      <c r="E301" s="11"/>
      <c r="F301" s="1"/>
    </row>
    <row r="302" ht="15.75" customHeight="1">
      <c r="B302" s="1"/>
      <c r="C302" s="1"/>
      <c r="D302" s="39"/>
      <c r="E302" s="11"/>
      <c r="F302" s="1"/>
    </row>
    <row r="303" ht="15.75" customHeight="1">
      <c r="B303" s="1"/>
      <c r="C303" s="1"/>
      <c r="D303" s="39"/>
      <c r="E303" s="11"/>
      <c r="F303" s="1"/>
    </row>
    <row r="304" ht="15.75" customHeight="1">
      <c r="B304" s="1"/>
      <c r="C304" s="1"/>
      <c r="D304" s="39"/>
      <c r="E304" s="11"/>
      <c r="F304" s="1"/>
    </row>
    <row r="305" ht="15.75" customHeight="1">
      <c r="B305" s="1"/>
      <c r="C305" s="1"/>
      <c r="D305" s="39"/>
      <c r="E305" s="11"/>
      <c r="F305" s="1"/>
    </row>
    <row r="306" ht="15.75" customHeight="1">
      <c r="B306" s="1"/>
      <c r="C306" s="1"/>
      <c r="D306" s="39"/>
      <c r="E306" s="11"/>
      <c r="F306" s="1"/>
    </row>
    <row r="307" ht="15.75" customHeight="1">
      <c r="B307" s="1"/>
      <c r="C307" s="1"/>
      <c r="D307" s="39"/>
      <c r="E307" s="11"/>
      <c r="F307" s="1"/>
    </row>
    <row r="308" ht="15.75" customHeight="1">
      <c r="B308" s="1"/>
      <c r="C308" s="1"/>
      <c r="D308" s="39"/>
      <c r="E308" s="11"/>
      <c r="F308" s="1"/>
    </row>
    <row r="309" ht="15.75" customHeight="1">
      <c r="B309" s="1"/>
      <c r="C309" s="1"/>
      <c r="D309" s="39"/>
      <c r="E309" s="11"/>
      <c r="F309" s="1"/>
    </row>
    <row r="310" ht="15.75" customHeight="1">
      <c r="B310" s="1"/>
      <c r="C310" s="1"/>
      <c r="D310" s="39"/>
      <c r="E310" s="11"/>
      <c r="F310" s="1"/>
    </row>
    <row r="311" ht="15.75" customHeight="1">
      <c r="B311" s="1"/>
      <c r="C311" s="1"/>
      <c r="D311" s="39"/>
      <c r="E311" s="11"/>
      <c r="F311" s="1"/>
    </row>
    <row r="312" ht="15.75" customHeight="1">
      <c r="B312" s="1"/>
      <c r="C312" s="1"/>
      <c r="D312" s="39"/>
      <c r="E312" s="11"/>
      <c r="F312" s="1"/>
    </row>
    <row r="313" ht="15.75" customHeight="1">
      <c r="B313" s="1"/>
      <c r="C313" s="1"/>
      <c r="D313" s="39"/>
      <c r="E313" s="11"/>
      <c r="F313" s="1"/>
    </row>
    <row r="314" ht="15.75" customHeight="1">
      <c r="B314" s="1"/>
      <c r="C314" s="1"/>
      <c r="D314" s="39"/>
      <c r="E314" s="11"/>
      <c r="F314" s="1"/>
    </row>
    <row r="315" ht="15.75" customHeight="1">
      <c r="B315" s="1"/>
      <c r="C315" s="1"/>
      <c r="D315" s="39"/>
      <c r="E315" s="11"/>
      <c r="F315" s="1"/>
    </row>
    <row r="316" ht="15.75" customHeight="1">
      <c r="B316" s="1"/>
      <c r="C316" s="1"/>
      <c r="D316" s="39"/>
      <c r="E316" s="11"/>
      <c r="F316" s="1"/>
    </row>
    <row r="317" ht="15.75" customHeight="1">
      <c r="B317" s="1"/>
      <c r="C317" s="1"/>
      <c r="D317" s="39"/>
      <c r="E317" s="11"/>
      <c r="F317" s="1"/>
    </row>
    <row r="318" ht="15.75" customHeight="1">
      <c r="B318" s="1"/>
      <c r="C318" s="1"/>
      <c r="D318" s="39"/>
      <c r="E318" s="11"/>
      <c r="F318" s="1"/>
    </row>
    <row r="319" ht="15.75" customHeight="1">
      <c r="B319" s="1"/>
      <c r="C319" s="1"/>
      <c r="D319" s="39"/>
      <c r="E319" s="11"/>
      <c r="F319" s="1"/>
    </row>
    <row r="320" ht="15.75" customHeight="1">
      <c r="B320" s="1"/>
      <c r="C320" s="1"/>
      <c r="D320" s="39"/>
      <c r="E320" s="11"/>
      <c r="F320" s="1"/>
    </row>
    <row r="321" ht="15.75" customHeight="1">
      <c r="B321" s="1"/>
      <c r="C321" s="1"/>
      <c r="D321" s="39"/>
      <c r="E321" s="11"/>
      <c r="F321" s="1"/>
    </row>
    <row r="322" ht="15.75" customHeight="1">
      <c r="B322" s="1"/>
      <c r="C322" s="1"/>
      <c r="D322" s="39"/>
      <c r="E322" s="11"/>
      <c r="F322" s="1"/>
    </row>
    <row r="323" ht="15.75" customHeight="1">
      <c r="B323" s="1"/>
      <c r="C323" s="1"/>
      <c r="D323" s="39"/>
      <c r="E323" s="11"/>
      <c r="F323" s="1"/>
    </row>
    <row r="324" ht="15.75" customHeight="1">
      <c r="B324" s="1"/>
      <c r="C324" s="1"/>
      <c r="D324" s="39"/>
      <c r="E324" s="11"/>
      <c r="F324" s="1"/>
    </row>
    <row r="325" ht="15.75" customHeight="1">
      <c r="B325" s="1"/>
      <c r="C325" s="1"/>
      <c r="D325" s="39"/>
      <c r="E325" s="11"/>
      <c r="F325" s="1"/>
    </row>
    <row r="326" ht="15.75" customHeight="1">
      <c r="B326" s="1"/>
      <c r="C326" s="1"/>
      <c r="D326" s="39"/>
      <c r="E326" s="11"/>
      <c r="F326" s="1"/>
    </row>
    <row r="327" ht="15.75" customHeight="1">
      <c r="B327" s="1"/>
      <c r="C327" s="1"/>
      <c r="D327" s="39"/>
      <c r="E327" s="11"/>
      <c r="F327" s="1"/>
    </row>
    <row r="328" ht="15.75" customHeight="1">
      <c r="B328" s="1"/>
      <c r="C328" s="1"/>
      <c r="D328" s="39"/>
      <c r="E328" s="11"/>
      <c r="F328" s="1"/>
    </row>
    <row r="329" ht="15.75" customHeight="1">
      <c r="B329" s="1"/>
      <c r="C329" s="1"/>
      <c r="D329" s="39"/>
      <c r="E329" s="11"/>
      <c r="F329" s="1"/>
    </row>
    <row r="330" ht="15.75" customHeight="1">
      <c r="B330" s="1"/>
      <c r="C330" s="1"/>
      <c r="D330" s="39"/>
      <c r="E330" s="11"/>
      <c r="F330" s="1"/>
    </row>
    <row r="331" ht="15.75" customHeight="1">
      <c r="B331" s="1"/>
      <c r="C331" s="1"/>
      <c r="D331" s="39"/>
      <c r="E331" s="11"/>
      <c r="F331" s="1"/>
    </row>
    <row r="332" ht="15.75" customHeight="1">
      <c r="B332" s="1"/>
      <c r="C332" s="1"/>
      <c r="D332" s="39"/>
      <c r="E332" s="11"/>
      <c r="F332" s="1"/>
    </row>
    <row r="333" ht="15.75" customHeight="1">
      <c r="B333" s="1"/>
      <c r="C333" s="1"/>
      <c r="D333" s="39"/>
      <c r="E333" s="11"/>
      <c r="F333" s="1"/>
    </row>
    <row r="334" ht="15.75" customHeight="1">
      <c r="B334" s="1"/>
      <c r="C334" s="1"/>
      <c r="D334" s="39"/>
      <c r="E334" s="11"/>
      <c r="F334" s="1"/>
    </row>
    <row r="335" ht="15.75" customHeight="1">
      <c r="B335" s="1"/>
      <c r="C335" s="1"/>
      <c r="D335" s="39"/>
      <c r="E335" s="11"/>
      <c r="F335" s="1"/>
    </row>
    <row r="336" ht="15.75" customHeight="1">
      <c r="B336" s="1"/>
      <c r="C336" s="1"/>
      <c r="D336" s="39"/>
      <c r="E336" s="11"/>
      <c r="F336" s="1"/>
    </row>
    <row r="337" ht="15.75" customHeight="1">
      <c r="B337" s="1"/>
      <c r="C337" s="1"/>
      <c r="D337" s="39"/>
      <c r="E337" s="11"/>
      <c r="F337" s="1"/>
    </row>
    <row r="338" ht="15.75" customHeight="1">
      <c r="B338" s="1"/>
      <c r="C338" s="1"/>
      <c r="D338" s="39"/>
      <c r="E338" s="11"/>
      <c r="F338" s="1"/>
    </row>
    <row r="339" ht="15.75" customHeight="1">
      <c r="B339" s="1"/>
      <c r="C339" s="1"/>
      <c r="D339" s="39"/>
      <c r="E339" s="11"/>
      <c r="F339" s="1"/>
    </row>
    <row r="340" ht="15.75" customHeight="1">
      <c r="B340" s="1"/>
      <c r="C340" s="1"/>
      <c r="D340" s="39"/>
      <c r="E340" s="11"/>
      <c r="F340" s="1"/>
    </row>
    <row r="341" ht="15.75" customHeight="1">
      <c r="B341" s="1"/>
      <c r="C341" s="1"/>
      <c r="D341" s="39"/>
      <c r="E341" s="11"/>
      <c r="F341" s="1"/>
    </row>
    <row r="342" ht="15.75" customHeight="1">
      <c r="B342" s="1"/>
      <c r="C342" s="1"/>
      <c r="D342" s="39"/>
      <c r="E342" s="11"/>
      <c r="F342" s="1"/>
    </row>
    <row r="343" ht="15.75" customHeight="1">
      <c r="B343" s="1"/>
      <c r="C343" s="1"/>
      <c r="D343" s="39"/>
      <c r="E343" s="11"/>
      <c r="F343" s="1"/>
    </row>
    <row r="344" ht="15.75" customHeight="1">
      <c r="B344" s="1"/>
      <c r="C344" s="1"/>
      <c r="D344" s="39"/>
      <c r="E344" s="11"/>
      <c r="F344" s="1"/>
    </row>
    <row r="345" ht="15.75" customHeight="1">
      <c r="B345" s="1"/>
      <c r="C345" s="1"/>
      <c r="D345" s="39"/>
      <c r="E345" s="11"/>
      <c r="F345" s="1"/>
    </row>
    <row r="346" ht="15.75" customHeight="1">
      <c r="B346" s="1"/>
      <c r="C346" s="1"/>
      <c r="D346" s="39"/>
      <c r="E346" s="11"/>
      <c r="F346" s="1"/>
    </row>
    <row r="347" ht="15.75" customHeight="1">
      <c r="B347" s="1"/>
      <c r="C347" s="1"/>
      <c r="D347" s="39"/>
      <c r="E347" s="11"/>
      <c r="F347" s="1"/>
    </row>
    <row r="348" ht="15.75" customHeight="1">
      <c r="B348" s="1"/>
      <c r="C348" s="1"/>
      <c r="D348" s="39"/>
      <c r="E348" s="11"/>
      <c r="F348" s="1"/>
    </row>
    <row r="349" ht="15.75" customHeight="1">
      <c r="B349" s="1"/>
      <c r="C349" s="1"/>
      <c r="D349" s="39"/>
      <c r="E349" s="11"/>
      <c r="F349" s="1"/>
    </row>
    <row r="350" ht="15.75" customHeight="1">
      <c r="B350" s="1"/>
      <c r="C350" s="1"/>
      <c r="D350" s="39"/>
      <c r="E350" s="11"/>
      <c r="F350" s="1"/>
    </row>
    <row r="351" ht="15.75" customHeight="1">
      <c r="B351" s="1"/>
      <c r="C351" s="1"/>
      <c r="D351" s="39"/>
      <c r="E351" s="11"/>
      <c r="F351" s="1"/>
    </row>
    <row r="352" ht="15.75" customHeight="1">
      <c r="B352" s="1"/>
      <c r="C352" s="1"/>
      <c r="D352" s="39"/>
      <c r="E352" s="11"/>
      <c r="F352" s="1"/>
    </row>
    <row r="353" ht="15.75" customHeight="1">
      <c r="B353" s="1"/>
      <c r="C353" s="1"/>
      <c r="D353" s="39"/>
      <c r="E353" s="11"/>
      <c r="F353" s="1"/>
    </row>
    <row r="354" ht="15.75" customHeight="1">
      <c r="B354" s="1"/>
      <c r="C354" s="1"/>
      <c r="D354" s="39"/>
      <c r="E354" s="11"/>
      <c r="F354" s="1"/>
    </row>
    <row r="355" ht="15.75" customHeight="1">
      <c r="B355" s="1"/>
      <c r="C355" s="1"/>
      <c r="D355" s="39"/>
      <c r="E355" s="11"/>
      <c r="F355" s="1"/>
    </row>
    <row r="356" ht="15.75" customHeight="1">
      <c r="B356" s="1"/>
      <c r="C356" s="1"/>
      <c r="D356" s="39"/>
      <c r="E356" s="11"/>
      <c r="F356" s="1"/>
    </row>
    <row r="357" ht="15.75" customHeight="1">
      <c r="B357" s="1"/>
      <c r="C357" s="1"/>
      <c r="D357" s="39"/>
      <c r="E357" s="11"/>
      <c r="F357" s="1"/>
    </row>
    <row r="358" ht="15.75" customHeight="1">
      <c r="B358" s="1"/>
      <c r="C358" s="1"/>
      <c r="D358" s="39"/>
      <c r="E358" s="11"/>
      <c r="F358" s="1"/>
    </row>
    <row r="359" ht="15.75" customHeight="1">
      <c r="B359" s="1"/>
      <c r="C359" s="1"/>
      <c r="D359" s="39"/>
      <c r="E359" s="11"/>
      <c r="F359" s="1"/>
    </row>
    <row r="360" ht="15.75" customHeight="1">
      <c r="B360" s="1"/>
      <c r="C360" s="1"/>
      <c r="D360" s="39"/>
      <c r="E360" s="11"/>
      <c r="F360" s="1"/>
    </row>
    <row r="361" ht="15.75" customHeight="1">
      <c r="B361" s="1"/>
      <c r="C361" s="1"/>
      <c r="D361" s="39"/>
      <c r="E361" s="11"/>
      <c r="F361" s="1"/>
    </row>
    <row r="362" ht="15.75" customHeight="1">
      <c r="B362" s="1"/>
      <c r="C362" s="1"/>
      <c r="D362" s="39"/>
      <c r="E362" s="11"/>
      <c r="F362" s="1"/>
    </row>
    <row r="363" ht="15.75" customHeight="1">
      <c r="B363" s="1"/>
      <c r="C363" s="1"/>
      <c r="D363" s="39"/>
      <c r="E363" s="11"/>
      <c r="F363" s="1"/>
    </row>
    <row r="364" ht="15.75" customHeight="1">
      <c r="B364" s="1"/>
      <c r="C364" s="1"/>
      <c r="D364" s="39"/>
      <c r="E364" s="11"/>
      <c r="F364" s="1"/>
    </row>
    <row r="365" ht="15.75" customHeight="1">
      <c r="B365" s="1"/>
      <c r="C365" s="1"/>
      <c r="D365" s="39"/>
      <c r="E365" s="11"/>
      <c r="F365" s="1"/>
    </row>
    <row r="366" ht="15.75" customHeight="1">
      <c r="B366" s="1"/>
      <c r="C366" s="1"/>
      <c r="D366" s="39"/>
      <c r="E366" s="11"/>
      <c r="F366" s="1"/>
    </row>
    <row r="367" ht="15.75" customHeight="1">
      <c r="B367" s="1"/>
      <c r="C367" s="1"/>
      <c r="D367" s="39"/>
      <c r="E367" s="11"/>
      <c r="F367" s="1"/>
    </row>
    <row r="368" ht="15.75" customHeight="1">
      <c r="B368" s="1"/>
      <c r="C368" s="1"/>
      <c r="D368" s="39"/>
      <c r="E368" s="11"/>
      <c r="F368" s="1"/>
    </row>
    <row r="369" ht="15.75" customHeight="1">
      <c r="B369" s="1"/>
      <c r="C369" s="1"/>
      <c r="D369" s="39"/>
      <c r="E369" s="11"/>
      <c r="F369" s="1"/>
    </row>
    <row r="370" ht="15.75" customHeight="1">
      <c r="B370" s="1"/>
      <c r="C370" s="1"/>
      <c r="D370" s="39"/>
      <c r="E370" s="11"/>
      <c r="F370" s="1"/>
    </row>
    <row r="371" ht="15.75" customHeight="1">
      <c r="B371" s="1"/>
      <c r="C371" s="1"/>
      <c r="D371" s="39"/>
      <c r="E371" s="11"/>
      <c r="F371" s="1"/>
    </row>
    <row r="372" ht="15.75" customHeight="1">
      <c r="B372" s="1"/>
      <c r="C372" s="1"/>
      <c r="D372" s="39"/>
      <c r="E372" s="11"/>
      <c r="F372" s="1"/>
    </row>
    <row r="373" ht="15.75" customHeight="1">
      <c r="B373" s="1"/>
      <c r="C373" s="1"/>
      <c r="D373" s="39"/>
      <c r="E373" s="11"/>
      <c r="F373" s="1"/>
    </row>
    <row r="374" ht="15.75" customHeight="1">
      <c r="B374" s="1"/>
      <c r="C374" s="1"/>
      <c r="D374" s="39"/>
      <c r="E374" s="11"/>
      <c r="F374" s="1"/>
    </row>
    <row r="375" ht="15.75" customHeight="1">
      <c r="B375" s="1"/>
      <c r="C375" s="1"/>
      <c r="D375" s="39"/>
      <c r="E375" s="11"/>
      <c r="F375" s="1"/>
    </row>
    <row r="376" ht="15.75" customHeight="1">
      <c r="B376" s="1"/>
      <c r="C376" s="1"/>
      <c r="D376" s="39"/>
      <c r="E376" s="11"/>
      <c r="F376" s="1"/>
    </row>
    <row r="377" ht="15.75" customHeight="1">
      <c r="B377" s="1"/>
      <c r="C377" s="1"/>
      <c r="D377" s="39"/>
      <c r="E377" s="11"/>
      <c r="F377" s="1"/>
    </row>
    <row r="378" ht="15.75" customHeight="1">
      <c r="B378" s="1"/>
      <c r="C378" s="1"/>
      <c r="D378" s="39"/>
      <c r="E378" s="11"/>
      <c r="F378" s="1"/>
    </row>
    <row r="379" ht="15.75" customHeight="1">
      <c r="B379" s="1"/>
      <c r="C379" s="1"/>
      <c r="D379" s="39"/>
      <c r="E379" s="11"/>
      <c r="F379" s="1"/>
    </row>
    <row r="380" ht="15.75" customHeight="1">
      <c r="B380" s="1"/>
      <c r="C380" s="1"/>
      <c r="D380" s="39"/>
      <c r="E380" s="11"/>
      <c r="F380" s="1"/>
    </row>
    <row r="381" ht="15.75" customHeight="1">
      <c r="B381" s="1"/>
      <c r="C381" s="1"/>
      <c r="D381" s="39"/>
      <c r="E381" s="11"/>
      <c r="F381" s="1"/>
    </row>
    <row r="382" ht="15.75" customHeight="1">
      <c r="B382" s="1"/>
      <c r="C382" s="1"/>
      <c r="D382" s="39"/>
      <c r="E382" s="11"/>
      <c r="F382" s="1"/>
    </row>
    <row r="383" ht="15.75" customHeight="1">
      <c r="B383" s="1"/>
      <c r="C383" s="1"/>
      <c r="D383" s="39"/>
      <c r="E383" s="11"/>
      <c r="F383" s="1"/>
    </row>
    <row r="384" ht="15.75" customHeight="1">
      <c r="B384" s="1"/>
      <c r="C384" s="1"/>
      <c r="D384" s="39"/>
      <c r="E384" s="11"/>
      <c r="F384" s="1"/>
    </row>
    <row r="385" ht="15.75" customHeight="1">
      <c r="B385" s="1"/>
      <c r="C385" s="1"/>
      <c r="D385" s="39"/>
      <c r="E385" s="11"/>
      <c r="F385" s="1"/>
    </row>
    <row r="386" ht="15.75" customHeight="1">
      <c r="B386" s="1"/>
      <c r="C386" s="1"/>
      <c r="D386" s="39"/>
      <c r="E386" s="11"/>
      <c r="F386" s="1"/>
    </row>
    <row r="387" ht="15.75" customHeight="1">
      <c r="B387" s="1"/>
      <c r="C387" s="1"/>
      <c r="D387" s="39"/>
      <c r="E387" s="11"/>
      <c r="F387" s="1"/>
    </row>
    <row r="388" ht="15.75" customHeight="1">
      <c r="B388" s="1"/>
      <c r="C388" s="1"/>
      <c r="D388" s="39"/>
      <c r="E388" s="11"/>
      <c r="F388" s="1"/>
    </row>
    <row r="389" ht="15.75" customHeight="1">
      <c r="B389" s="1"/>
      <c r="C389" s="1"/>
      <c r="D389" s="39"/>
      <c r="E389" s="11"/>
      <c r="F389" s="1"/>
    </row>
    <row r="390" ht="15.75" customHeight="1">
      <c r="B390" s="1"/>
      <c r="C390" s="1"/>
      <c r="D390" s="39"/>
      <c r="E390" s="11"/>
      <c r="F390" s="1"/>
    </row>
    <row r="391" ht="15.75" customHeight="1">
      <c r="B391" s="1"/>
      <c r="C391" s="1"/>
      <c r="D391" s="39"/>
      <c r="E391" s="11"/>
      <c r="F391" s="1"/>
    </row>
    <row r="392" ht="15.75" customHeight="1">
      <c r="B392" s="1"/>
      <c r="C392" s="1"/>
      <c r="D392" s="39"/>
      <c r="E392" s="11"/>
      <c r="F392" s="1"/>
    </row>
    <row r="393" ht="15.75" customHeight="1">
      <c r="B393" s="1"/>
      <c r="C393" s="1"/>
      <c r="D393" s="39"/>
      <c r="E393" s="11"/>
      <c r="F393" s="1"/>
    </row>
    <row r="394" ht="15.75" customHeight="1">
      <c r="B394" s="1"/>
      <c r="C394" s="1"/>
      <c r="D394" s="39"/>
      <c r="E394" s="11"/>
      <c r="F394" s="1"/>
    </row>
    <row r="395" ht="15.75" customHeight="1">
      <c r="B395" s="1"/>
      <c r="C395" s="1"/>
      <c r="D395" s="39"/>
      <c r="E395" s="11"/>
      <c r="F395" s="1"/>
    </row>
    <row r="396" ht="15.75" customHeight="1">
      <c r="B396" s="1"/>
      <c r="C396" s="1"/>
      <c r="D396" s="39"/>
      <c r="E396" s="11"/>
      <c r="F396" s="1"/>
    </row>
    <row r="397" ht="15.75" customHeight="1">
      <c r="B397" s="1"/>
      <c r="C397" s="1"/>
      <c r="D397" s="39"/>
      <c r="E397" s="11"/>
      <c r="F397" s="1"/>
    </row>
    <row r="398" ht="15.75" customHeight="1">
      <c r="B398" s="1"/>
      <c r="C398" s="1"/>
      <c r="D398" s="39"/>
      <c r="E398" s="11"/>
      <c r="F398" s="1"/>
    </row>
    <row r="399" ht="15.75" customHeight="1">
      <c r="B399" s="1"/>
      <c r="C399" s="1"/>
      <c r="D399" s="39"/>
      <c r="E399" s="11"/>
      <c r="F399" s="1"/>
    </row>
    <row r="400" ht="15.75" customHeight="1">
      <c r="B400" s="1"/>
      <c r="C400" s="1"/>
      <c r="D400" s="39"/>
      <c r="E400" s="11"/>
      <c r="F400" s="1"/>
    </row>
    <row r="401" ht="15.75" customHeight="1">
      <c r="B401" s="1"/>
      <c r="C401" s="1"/>
      <c r="D401" s="39"/>
      <c r="E401" s="11"/>
      <c r="F401" s="1"/>
    </row>
    <row r="402" ht="15.75" customHeight="1">
      <c r="B402" s="1"/>
      <c r="C402" s="1"/>
      <c r="D402" s="39"/>
      <c r="E402" s="11"/>
      <c r="F402" s="1"/>
    </row>
    <row r="403" ht="15.75" customHeight="1">
      <c r="B403" s="1"/>
      <c r="C403" s="1"/>
      <c r="D403" s="39"/>
      <c r="E403" s="11"/>
      <c r="F403" s="1"/>
    </row>
    <row r="404" ht="15.75" customHeight="1">
      <c r="B404" s="1"/>
      <c r="C404" s="1"/>
      <c r="D404" s="39"/>
      <c r="E404" s="11"/>
      <c r="F404" s="1"/>
    </row>
    <row r="405" ht="15.75" customHeight="1">
      <c r="B405" s="1"/>
      <c r="C405" s="1"/>
      <c r="D405" s="39"/>
      <c r="E405" s="11"/>
      <c r="F405" s="1"/>
    </row>
    <row r="406" ht="15.75" customHeight="1">
      <c r="B406" s="1"/>
      <c r="C406" s="1"/>
      <c r="D406" s="39"/>
      <c r="E406" s="11"/>
      <c r="F406" s="1"/>
    </row>
    <row r="407" ht="15.75" customHeight="1">
      <c r="B407" s="1"/>
      <c r="C407" s="1"/>
      <c r="D407" s="39"/>
      <c r="E407" s="11"/>
      <c r="F407" s="1"/>
    </row>
    <row r="408" ht="15.75" customHeight="1">
      <c r="B408" s="1"/>
      <c r="C408" s="1"/>
      <c r="D408" s="39"/>
      <c r="E408" s="11"/>
      <c r="F408" s="1"/>
    </row>
    <row r="409" ht="15.75" customHeight="1">
      <c r="B409" s="1"/>
      <c r="C409" s="1"/>
      <c r="D409" s="39"/>
      <c r="E409" s="11"/>
      <c r="F409" s="1"/>
    </row>
    <row r="410" ht="15.75" customHeight="1">
      <c r="B410" s="1"/>
      <c r="C410" s="1"/>
      <c r="D410" s="39"/>
      <c r="E410" s="11"/>
      <c r="F410" s="1"/>
    </row>
    <row r="411" ht="15.75" customHeight="1">
      <c r="B411" s="1"/>
      <c r="C411" s="1"/>
      <c r="D411" s="39"/>
      <c r="E411" s="11"/>
      <c r="F411" s="1"/>
    </row>
    <row r="412" ht="15.75" customHeight="1">
      <c r="B412" s="1"/>
      <c r="C412" s="1"/>
      <c r="D412" s="39"/>
      <c r="E412" s="11"/>
      <c r="F412" s="1"/>
    </row>
    <row r="413" ht="15.75" customHeight="1">
      <c r="B413" s="1"/>
      <c r="C413" s="1"/>
      <c r="D413" s="39"/>
      <c r="E413" s="11"/>
      <c r="F413" s="1"/>
    </row>
    <row r="414" ht="15.75" customHeight="1">
      <c r="B414" s="1"/>
      <c r="C414" s="1"/>
      <c r="D414" s="39"/>
      <c r="E414" s="11"/>
      <c r="F414" s="1"/>
    </row>
    <row r="415" ht="15.75" customHeight="1">
      <c r="B415" s="1"/>
      <c r="C415" s="1"/>
      <c r="D415" s="39"/>
      <c r="E415" s="11"/>
      <c r="F415" s="1"/>
    </row>
    <row r="416" ht="15.75" customHeight="1">
      <c r="B416" s="1"/>
      <c r="C416" s="1"/>
      <c r="D416" s="39"/>
      <c r="E416" s="11"/>
      <c r="F416" s="1"/>
    </row>
    <row r="417" ht="15.75" customHeight="1">
      <c r="B417" s="1"/>
      <c r="C417" s="1"/>
      <c r="D417" s="39"/>
      <c r="E417" s="11"/>
      <c r="F417" s="1"/>
    </row>
    <row r="418" ht="15.75" customHeight="1">
      <c r="B418" s="1"/>
      <c r="C418" s="1"/>
      <c r="D418" s="39"/>
      <c r="E418" s="11"/>
      <c r="F418" s="1"/>
    </row>
    <row r="419" ht="15.75" customHeight="1">
      <c r="B419" s="1"/>
      <c r="C419" s="1"/>
      <c r="D419" s="39"/>
      <c r="E419" s="11"/>
      <c r="F419" s="1"/>
    </row>
    <row r="420" ht="15.75" customHeight="1">
      <c r="B420" s="1"/>
      <c r="C420" s="1"/>
      <c r="D420" s="39"/>
      <c r="E420" s="11"/>
      <c r="F420" s="1"/>
    </row>
    <row r="421" ht="15.75" customHeight="1">
      <c r="B421" s="1"/>
      <c r="C421" s="1"/>
      <c r="D421" s="39"/>
      <c r="E421" s="11"/>
      <c r="F421" s="1"/>
    </row>
    <row r="422" ht="15.75" customHeight="1">
      <c r="B422" s="1"/>
      <c r="C422" s="1"/>
      <c r="D422" s="39"/>
      <c r="E422" s="11"/>
      <c r="F422" s="1"/>
    </row>
    <row r="423" ht="15.75" customHeight="1">
      <c r="B423" s="1"/>
      <c r="C423" s="1"/>
      <c r="D423" s="39"/>
      <c r="E423" s="11"/>
      <c r="F423" s="1"/>
    </row>
    <row r="424" ht="15.75" customHeight="1">
      <c r="B424" s="1"/>
      <c r="C424" s="1"/>
      <c r="D424" s="39"/>
      <c r="E424" s="11"/>
      <c r="F424" s="1"/>
    </row>
    <row r="425" ht="15.75" customHeight="1">
      <c r="B425" s="1"/>
      <c r="C425" s="1"/>
      <c r="D425" s="39"/>
      <c r="E425" s="11"/>
      <c r="F425" s="1"/>
    </row>
    <row r="426" ht="15.75" customHeight="1">
      <c r="B426" s="1"/>
      <c r="C426" s="1"/>
      <c r="D426" s="39"/>
      <c r="E426" s="11"/>
      <c r="F426" s="1"/>
    </row>
    <row r="427" ht="15.75" customHeight="1">
      <c r="B427" s="1"/>
      <c r="C427" s="1"/>
      <c r="D427" s="39"/>
      <c r="E427" s="11"/>
      <c r="F427" s="1"/>
    </row>
    <row r="428" ht="15.75" customHeight="1">
      <c r="B428" s="1"/>
      <c r="C428" s="1"/>
      <c r="D428" s="39"/>
      <c r="E428" s="11"/>
      <c r="F428" s="1"/>
    </row>
    <row r="429" ht="15.75" customHeight="1">
      <c r="B429" s="1"/>
      <c r="C429" s="1"/>
      <c r="D429" s="39"/>
      <c r="E429" s="11"/>
      <c r="F429" s="1"/>
    </row>
    <row r="430" ht="15.75" customHeight="1">
      <c r="B430" s="1"/>
      <c r="C430" s="1"/>
      <c r="D430" s="39"/>
      <c r="E430" s="11"/>
      <c r="F430" s="1"/>
    </row>
    <row r="431" ht="15.75" customHeight="1">
      <c r="B431" s="1"/>
      <c r="C431" s="1"/>
      <c r="D431" s="39"/>
      <c r="E431" s="11"/>
      <c r="F431" s="1"/>
    </row>
    <row r="432" ht="15.75" customHeight="1">
      <c r="B432" s="1"/>
      <c r="C432" s="1"/>
      <c r="D432" s="39"/>
      <c r="E432" s="11"/>
      <c r="F432" s="1"/>
    </row>
    <row r="433" ht="15.75" customHeight="1">
      <c r="B433" s="1"/>
      <c r="C433" s="1"/>
      <c r="D433" s="39"/>
      <c r="E433" s="11"/>
      <c r="F433" s="1"/>
    </row>
    <row r="434" ht="15.75" customHeight="1">
      <c r="B434" s="1"/>
      <c r="C434" s="1"/>
      <c r="D434" s="39"/>
      <c r="E434" s="11"/>
      <c r="F434" s="1"/>
    </row>
    <row r="435" ht="15.75" customHeight="1">
      <c r="B435" s="1"/>
      <c r="C435" s="1"/>
      <c r="D435" s="39"/>
      <c r="E435" s="11"/>
      <c r="F435" s="1"/>
    </row>
    <row r="436" ht="15.75" customHeight="1">
      <c r="B436" s="1"/>
      <c r="C436" s="1"/>
      <c r="D436" s="39"/>
      <c r="E436" s="11"/>
      <c r="F436" s="1"/>
    </row>
    <row r="437" ht="15.75" customHeight="1">
      <c r="B437" s="1"/>
      <c r="C437" s="1"/>
      <c r="D437" s="39"/>
      <c r="E437" s="11"/>
      <c r="F437" s="1"/>
    </row>
    <row r="438" ht="15.75" customHeight="1">
      <c r="B438" s="1"/>
      <c r="C438" s="1"/>
      <c r="D438" s="39"/>
      <c r="E438" s="11"/>
      <c r="F438" s="1"/>
    </row>
    <row r="439" ht="15.75" customHeight="1">
      <c r="B439" s="1"/>
      <c r="C439" s="1"/>
      <c r="D439" s="39"/>
      <c r="E439" s="11"/>
      <c r="F439" s="1"/>
    </row>
    <row r="440" ht="15.75" customHeight="1">
      <c r="B440" s="1"/>
      <c r="C440" s="1"/>
      <c r="D440" s="39"/>
      <c r="E440" s="11"/>
      <c r="F440" s="1"/>
    </row>
    <row r="441" ht="15.75" customHeight="1">
      <c r="B441" s="1"/>
      <c r="C441" s="1"/>
      <c r="D441" s="39"/>
      <c r="E441" s="11"/>
      <c r="F441" s="1"/>
    </row>
    <row r="442" ht="15.75" customHeight="1">
      <c r="B442" s="1"/>
      <c r="C442" s="1"/>
      <c r="D442" s="39"/>
      <c r="E442" s="11"/>
      <c r="F442" s="1"/>
    </row>
    <row r="443" ht="15.75" customHeight="1">
      <c r="B443" s="1"/>
      <c r="C443" s="1"/>
      <c r="D443" s="39"/>
      <c r="E443" s="11"/>
      <c r="F443" s="1"/>
    </row>
    <row r="444" ht="15.75" customHeight="1">
      <c r="B444" s="1"/>
      <c r="C444" s="1"/>
      <c r="D444" s="39"/>
      <c r="E444" s="11"/>
      <c r="F444" s="1"/>
    </row>
    <row r="445" ht="15.75" customHeight="1">
      <c r="B445" s="1"/>
      <c r="C445" s="1"/>
      <c r="D445" s="39"/>
      <c r="E445" s="11"/>
      <c r="F445" s="1"/>
    </row>
    <row r="446" ht="15.75" customHeight="1">
      <c r="B446" s="1"/>
      <c r="C446" s="1"/>
      <c r="D446" s="39"/>
      <c r="E446" s="11"/>
      <c r="F446" s="1"/>
    </row>
    <row r="447" ht="15.75" customHeight="1">
      <c r="B447" s="1"/>
      <c r="C447" s="1"/>
      <c r="D447" s="39"/>
      <c r="E447" s="11"/>
      <c r="F447" s="1"/>
    </row>
    <row r="448" ht="15.75" customHeight="1">
      <c r="B448" s="1"/>
      <c r="C448" s="1"/>
      <c r="D448" s="39"/>
      <c r="E448" s="11"/>
      <c r="F448" s="1"/>
    </row>
    <row r="449" ht="15.75" customHeight="1">
      <c r="B449" s="1"/>
      <c r="C449" s="1"/>
      <c r="D449" s="39"/>
      <c r="E449" s="11"/>
      <c r="F449" s="1"/>
    </row>
    <row r="450" ht="15.75" customHeight="1">
      <c r="B450" s="1"/>
      <c r="C450" s="1"/>
      <c r="D450" s="39"/>
      <c r="E450" s="11"/>
      <c r="F450" s="1"/>
    </row>
    <row r="451" ht="15.75" customHeight="1">
      <c r="B451" s="1"/>
      <c r="C451" s="1"/>
      <c r="D451" s="39"/>
      <c r="E451" s="11"/>
      <c r="F451" s="1"/>
    </row>
    <row r="452" ht="15.75" customHeight="1">
      <c r="B452" s="1"/>
      <c r="C452" s="1"/>
      <c r="D452" s="39"/>
      <c r="E452" s="11"/>
      <c r="F452" s="1"/>
    </row>
    <row r="453" ht="15.75" customHeight="1">
      <c r="B453" s="1"/>
      <c r="C453" s="1"/>
      <c r="D453" s="39"/>
      <c r="E453" s="11"/>
      <c r="F453" s="1"/>
    </row>
    <row r="454" ht="15.75" customHeight="1">
      <c r="B454" s="1"/>
      <c r="C454" s="1"/>
      <c r="D454" s="39"/>
      <c r="E454" s="11"/>
      <c r="F454" s="1"/>
    </row>
    <row r="455" ht="15.75" customHeight="1">
      <c r="B455" s="1"/>
      <c r="C455" s="1"/>
      <c r="D455" s="39"/>
      <c r="E455" s="11"/>
      <c r="F455" s="1"/>
    </row>
    <row r="456" ht="15.75" customHeight="1">
      <c r="B456" s="1"/>
      <c r="C456" s="1"/>
      <c r="D456" s="39"/>
      <c r="E456" s="11"/>
      <c r="F456" s="1"/>
    </row>
    <row r="457" ht="15.75" customHeight="1">
      <c r="B457" s="1"/>
      <c r="C457" s="1"/>
      <c r="D457" s="39"/>
      <c r="E457" s="11"/>
      <c r="F457" s="1"/>
    </row>
    <row r="458" ht="15.75" customHeight="1">
      <c r="B458" s="1"/>
      <c r="C458" s="1"/>
      <c r="D458" s="39"/>
      <c r="E458" s="11"/>
      <c r="F458" s="1"/>
    </row>
    <row r="459" ht="15.75" customHeight="1">
      <c r="B459" s="1"/>
      <c r="C459" s="1"/>
      <c r="D459" s="39"/>
      <c r="E459" s="11"/>
      <c r="F459" s="1"/>
    </row>
    <row r="460" ht="15.75" customHeight="1">
      <c r="B460" s="1"/>
      <c r="C460" s="1"/>
      <c r="D460" s="39"/>
      <c r="E460" s="11"/>
      <c r="F460" s="1"/>
    </row>
    <row r="461" ht="15.75" customHeight="1">
      <c r="B461" s="1"/>
      <c r="C461" s="1"/>
      <c r="D461" s="39"/>
      <c r="E461" s="11"/>
      <c r="F461" s="1"/>
    </row>
    <row r="462" ht="15.75" customHeight="1">
      <c r="B462" s="1"/>
      <c r="C462" s="1"/>
      <c r="D462" s="39"/>
      <c r="E462" s="11"/>
      <c r="F462" s="1"/>
    </row>
    <row r="463" ht="15.75" customHeight="1">
      <c r="B463" s="1"/>
      <c r="C463" s="1"/>
      <c r="D463" s="39"/>
      <c r="E463" s="11"/>
      <c r="F463" s="1"/>
    </row>
    <row r="464" ht="15.75" customHeight="1">
      <c r="B464" s="1"/>
      <c r="C464" s="1"/>
      <c r="D464" s="39"/>
      <c r="E464" s="11"/>
      <c r="F464" s="1"/>
    </row>
    <row r="465" ht="15.75" customHeight="1">
      <c r="B465" s="1"/>
      <c r="C465" s="1"/>
      <c r="D465" s="39"/>
      <c r="E465" s="11"/>
      <c r="F465" s="1"/>
    </row>
    <row r="466" ht="15.75" customHeight="1">
      <c r="B466" s="1"/>
      <c r="C466" s="1"/>
      <c r="D466" s="39"/>
      <c r="E466" s="11"/>
      <c r="F466" s="1"/>
    </row>
    <row r="467" ht="15.75" customHeight="1">
      <c r="B467" s="1"/>
      <c r="C467" s="1"/>
      <c r="D467" s="39"/>
      <c r="E467" s="11"/>
      <c r="F467" s="1"/>
    </row>
    <row r="468" ht="15.75" customHeight="1">
      <c r="B468" s="1"/>
      <c r="C468" s="1"/>
      <c r="D468" s="39"/>
      <c r="E468" s="11"/>
      <c r="F468" s="1"/>
    </row>
    <row r="469" ht="15.75" customHeight="1">
      <c r="B469" s="1"/>
      <c r="C469" s="1"/>
      <c r="D469" s="39"/>
      <c r="E469" s="11"/>
      <c r="F469" s="1"/>
    </row>
    <row r="470" ht="15.75" customHeight="1">
      <c r="B470" s="1"/>
      <c r="C470" s="1"/>
      <c r="D470" s="39"/>
      <c r="E470" s="11"/>
      <c r="F470" s="1"/>
    </row>
    <row r="471" ht="15.75" customHeight="1">
      <c r="B471" s="1"/>
      <c r="C471" s="1"/>
      <c r="D471" s="39"/>
      <c r="E471" s="11"/>
      <c r="F471" s="1"/>
    </row>
    <row r="472" ht="15.75" customHeight="1">
      <c r="B472" s="1"/>
      <c r="C472" s="1"/>
      <c r="D472" s="39"/>
      <c r="E472" s="11"/>
      <c r="F472" s="1"/>
    </row>
    <row r="473" ht="15.75" customHeight="1">
      <c r="B473" s="1"/>
      <c r="C473" s="1"/>
      <c r="D473" s="39"/>
      <c r="E473" s="11"/>
      <c r="F473" s="1"/>
    </row>
    <row r="474" ht="15.75" customHeight="1">
      <c r="B474" s="1"/>
      <c r="C474" s="1"/>
      <c r="D474" s="39"/>
      <c r="E474" s="11"/>
      <c r="F474" s="1"/>
    </row>
    <row r="475" ht="15.75" customHeight="1">
      <c r="B475" s="1"/>
      <c r="C475" s="1"/>
      <c r="D475" s="39"/>
      <c r="E475" s="11"/>
      <c r="F475" s="1"/>
    </row>
    <row r="476" ht="15.75" customHeight="1">
      <c r="B476" s="1"/>
      <c r="C476" s="1"/>
      <c r="D476" s="39"/>
      <c r="E476" s="11"/>
      <c r="F476" s="1"/>
    </row>
    <row r="477" ht="15.75" customHeight="1">
      <c r="B477" s="1"/>
      <c r="C477" s="1"/>
      <c r="D477" s="39"/>
      <c r="E477" s="11"/>
      <c r="F477" s="1"/>
    </row>
    <row r="478" ht="15.75" customHeight="1">
      <c r="B478" s="1"/>
      <c r="C478" s="1"/>
      <c r="D478" s="39"/>
      <c r="E478" s="11"/>
      <c r="F478" s="1"/>
    </row>
    <row r="479" ht="15.75" customHeight="1">
      <c r="B479" s="1"/>
      <c r="C479" s="1"/>
      <c r="D479" s="39"/>
      <c r="E479" s="11"/>
      <c r="F479" s="1"/>
    </row>
    <row r="480" ht="15.75" customHeight="1">
      <c r="B480" s="1"/>
      <c r="C480" s="1"/>
      <c r="D480" s="39"/>
      <c r="E480" s="11"/>
      <c r="F480" s="1"/>
    </row>
    <row r="481" ht="15.75" customHeight="1">
      <c r="B481" s="1"/>
      <c r="C481" s="1"/>
      <c r="D481" s="39"/>
      <c r="E481" s="11"/>
      <c r="F481" s="1"/>
    </row>
    <row r="482" ht="15.75" customHeight="1">
      <c r="B482" s="1"/>
      <c r="C482" s="1"/>
      <c r="D482" s="39"/>
      <c r="E482" s="11"/>
      <c r="F482" s="1"/>
    </row>
    <row r="483" ht="15.75" customHeight="1">
      <c r="B483" s="1"/>
      <c r="C483" s="1"/>
      <c r="D483" s="39"/>
      <c r="E483" s="11"/>
      <c r="F483" s="1"/>
    </row>
    <row r="484" ht="15.75" customHeight="1">
      <c r="B484" s="1"/>
      <c r="C484" s="1"/>
      <c r="D484" s="39"/>
      <c r="E484" s="11"/>
      <c r="F484" s="1"/>
    </row>
    <row r="485" ht="15.75" customHeight="1">
      <c r="B485" s="1"/>
      <c r="C485" s="1"/>
      <c r="D485" s="39"/>
      <c r="E485" s="11"/>
      <c r="F485" s="1"/>
    </row>
    <row r="486" ht="15.75" customHeight="1">
      <c r="B486" s="1"/>
      <c r="C486" s="1"/>
      <c r="D486" s="39"/>
      <c r="E486" s="11"/>
      <c r="F486" s="1"/>
    </row>
    <row r="487" ht="15.75" customHeight="1">
      <c r="B487" s="1"/>
      <c r="C487" s="1"/>
      <c r="D487" s="39"/>
      <c r="E487" s="11"/>
      <c r="F487" s="1"/>
    </row>
    <row r="488" ht="15.75" customHeight="1">
      <c r="B488" s="1"/>
      <c r="C488" s="1"/>
      <c r="D488" s="39"/>
      <c r="E488" s="11"/>
      <c r="F488" s="1"/>
    </row>
    <row r="489" ht="15.75" customHeight="1">
      <c r="B489" s="1"/>
      <c r="C489" s="1"/>
      <c r="D489" s="39"/>
      <c r="E489" s="11"/>
      <c r="F489" s="1"/>
    </row>
    <row r="490" ht="15.75" customHeight="1">
      <c r="B490" s="1"/>
      <c r="C490" s="1"/>
      <c r="D490" s="39"/>
      <c r="E490" s="11"/>
      <c r="F490" s="1"/>
    </row>
    <row r="491" ht="15.75" customHeight="1">
      <c r="B491" s="1"/>
      <c r="C491" s="1"/>
      <c r="D491" s="39"/>
      <c r="E491" s="11"/>
      <c r="F491" s="1"/>
    </row>
    <row r="492" ht="15.75" customHeight="1">
      <c r="B492" s="1"/>
      <c r="C492" s="1"/>
      <c r="D492" s="39"/>
      <c r="E492" s="11"/>
      <c r="F492" s="1"/>
    </row>
    <row r="493" ht="15.75" customHeight="1">
      <c r="B493" s="1"/>
      <c r="C493" s="1"/>
      <c r="D493" s="39"/>
      <c r="E493" s="11"/>
      <c r="F493" s="1"/>
    </row>
    <row r="494" ht="15.75" customHeight="1">
      <c r="B494" s="1"/>
      <c r="C494" s="1"/>
      <c r="D494" s="39"/>
      <c r="E494" s="11"/>
      <c r="F494" s="1"/>
    </row>
    <row r="495" ht="15.75" customHeight="1">
      <c r="B495" s="1"/>
      <c r="C495" s="1"/>
      <c r="D495" s="39"/>
      <c r="E495" s="11"/>
      <c r="F495" s="1"/>
    </row>
    <row r="496" ht="15.75" customHeight="1">
      <c r="B496" s="1"/>
      <c r="C496" s="1"/>
      <c r="D496" s="39"/>
      <c r="E496" s="11"/>
      <c r="F496" s="1"/>
    </row>
    <row r="497" ht="15.75" customHeight="1">
      <c r="B497" s="1"/>
      <c r="C497" s="1"/>
      <c r="D497" s="39"/>
      <c r="E497" s="11"/>
      <c r="F497" s="1"/>
    </row>
    <row r="498" ht="15.75" customHeight="1">
      <c r="B498" s="1"/>
      <c r="C498" s="1"/>
      <c r="D498" s="39"/>
      <c r="E498" s="11"/>
      <c r="F498" s="1"/>
    </row>
    <row r="499" ht="15.75" customHeight="1">
      <c r="B499" s="1"/>
      <c r="C499" s="1"/>
      <c r="D499" s="39"/>
      <c r="E499" s="11"/>
      <c r="F499" s="1"/>
    </row>
    <row r="500" ht="15.75" customHeight="1">
      <c r="B500" s="1"/>
      <c r="C500" s="1"/>
      <c r="D500" s="39"/>
      <c r="E500" s="11"/>
      <c r="F500" s="1"/>
    </row>
    <row r="501" ht="15.75" customHeight="1">
      <c r="B501" s="1"/>
      <c r="C501" s="1"/>
      <c r="D501" s="39"/>
      <c r="E501" s="11"/>
      <c r="F501" s="1"/>
    </row>
    <row r="502" ht="15.75" customHeight="1">
      <c r="B502" s="1"/>
      <c r="C502" s="1"/>
      <c r="D502" s="39"/>
      <c r="E502" s="11"/>
      <c r="F502" s="1"/>
    </row>
    <row r="503" ht="15.75" customHeight="1">
      <c r="B503" s="1"/>
      <c r="C503" s="1"/>
      <c r="D503" s="39"/>
      <c r="E503" s="11"/>
      <c r="F503" s="1"/>
    </row>
    <row r="504" ht="15.75" customHeight="1">
      <c r="B504" s="1"/>
      <c r="C504" s="1"/>
      <c r="D504" s="39"/>
      <c r="E504" s="11"/>
      <c r="F504" s="1"/>
    </row>
    <row r="505" ht="15.75" customHeight="1">
      <c r="B505" s="1"/>
      <c r="C505" s="1"/>
      <c r="D505" s="39"/>
      <c r="E505" s="11"/>
      <c r="F505" s="1"/>
    </row>
    <row r="506" ht="15.75" customHeight="1">
      <c r="B506" s="1"/>
      <c r="C506" s="1"/>
      <c r="D506" s="39"/>
      <c r="E506" s="11"/>
      <c r="F506" s="1"/>
    </row>
    <row r="507" ht="15.75" customHeight="1">
      <c r="B507" s="1"/>
      <c r="C507" s="1"/>
      <c r="D507" s="39"/>
      <c r="E507" s="11"/>
      <c r="F507" s="1"/>
    </row>
    <row r="508" ht="15.75" customHeight="1">
      <c r="B508" s="1"/>
      <c r="C508" s="1"/>
      <c r="D508" s="39"/>
      <c r="E508" s="11"/>
      <c r="F508" s="1"/>
    </row>
    <row r="509" ht="15.75" customHeight="1">
      <c r="B509" s="1"/>
      <c r="C509" s="1"/>
      <c r="D509" s="39"/>
      <c r="E509" s="11"/>
      <c r="F509" s="1"/>
    </row>
    <row r="510" ht="15.75" customHeight="1">
      <c r="B510" s="1"/>
      <c r="C510" s="1"/>
      <c r="D510" s="39"/>
      <c r="E510" s="11"/>
      <c r="F510" s="1"/>
    </row>
    <row r="511" ht="15.75" customHeight="1">
      <c r="B511" s="1"/>
      <c r="C511" s="1"/>
      <c r="D511" s="39"/>
      <c r="E511" s="11"/>
      <c r="F511" s="1"/>
    </row>
    <row r="512" ht="15.75" customHeight="1">
      <c r="B512" s="1"/>
      <c r="C512" s="1"/>
      <c r="D512" s="39"/>
      <c r="E512" s="11"/>
      <c r="F512" s="1"/>
    </row>
    <row r="513" ht="15.75" customHeight="1">
      <c r="B513" s="1"/>
      <c r="C513" s="1"/>
      <c r="D513" s="39"/>
      <c r="E513" s="11"/>
      <c r="F513" s="1"/>
    </row>
    <row r="514" ht="15.75" customHeight="1">
      <c r="B514" s="1"/>
      <c r="C514" s="1"/>
      <c r="D514" s="39"/>
      <c r="E514" s="11"/>
      <c r="F514" s="1"/>
    </row>
    <row r="515" ht="15.75" customHeight="1">
      <c r="B515" s="1"/>
      <c r="C515" s="1"/>
      <c r="D515" s="39"/>
      <c r="E515" s="11"/>
      <c r="F515" s="1"/>
    </row>
    <row r="516" ht="15.75" customHeight="1">
      <c r="B516" s="1"/>
      <c r="C516" s="1"/>
      <c r="D516" s="39"/>
      <c r="E516" s="11"/>
      <c r="F516" s="1"/>
    </row>
    <row r="517" ht="15.75" customHeight="1">
      <c r="B517" s="1"/>
      <c r="C517" s="1"/>
      <c r="D517" s="39"/>
      <c r="E517" s="11"/>
      <c r="F517" s="1"/>
    </row>
    <row r="518" ht="15.75" customHeight="1">
      <c r="B518" s="1"/>
      <c r="C518" s="1"/>
      <c r="D518" s="39"/>
      <c r="E518" s="11"/>
      <c r="F518" s="1"/>
    </row>
    <row r="519" ht="15.75" customHeight="1">
      <c r="B519" s="1"/>
      <c r="C519" s="1"/>
      <c r="D519" s="39"/>
      <c r="E519" s="11"/>
      <c r="F519" s="1"/>
    </row>
    <row r="520" ht="15.75" customHeight="1">
      <c r="B520" s="1"/>
      <c r="C520" s="1"/>
      <c r="D520" s="39"/>
      <c r="E520" s="11"/>
      <c r="F520" s="1"/>
    </row>
    <row r="521" ht="15.75" customHeight="1">
      <c r="B521" s="1"/>
      <c r="C521" s="1"/>
      <c r="D521" s="39"/>
      <c r="E521" s="11"/>
      <c r="F521" s="1"/>
    </row>
    <row r="522" ht="15.75" customHeight="1">
      <c r="B522" s="1"/>
      <c r="C522" s="1"/>
      <c r="D522" s="39"/>
      <c r="E522" s="11"/>
      <c r="F522" s="1"/>
    </row>
    <row r="523" ht="15.75" customHeight="1">
      <c r="B523" s="1"/>
      <c r="C523" s="1"/>
      <c r="D523" s="39"/>
      <c r="E523" s="11"/>
      <c r="F523" s="1"/>
    </row>
    <row r="524" ht="15.75" customHeight="1">
      <c r="B524" s="1"/>
      <c r="C524" s="1"/>
      <c r="D524" s="39"/>
      <c r="E524" s="11"/>
      <c r="F524" s="1"/>
    </row>
    <row r="525" ht="15.75" customHeight="1">
      <c r="B525" s="1"/>
      <c r="C525" s="1"/>
      <c r="D525" s="39"/>
      <c r="E525" s="11"/>
      <c r="F525" s="1"/>
    </row>
    <row r="526" ht="15.75" customHeight="1">
      <c r="B526" s="1"/>
      <c r="C526" s="1"/>
      <c r="D526" s="39"/>
      <c r="E526" s="11"/>
      <c r="F526" s="1"/>
    </row>
    <row r="527" ht="15.75" customHeight="1">
      <c r="B527" s="1"/>
      <c r="C527" s="1"/>
      <c r="D527" s="39"/>
      <c r="E527" s="11"/>
      <c r="F527" s="1"/>
    </row>
    <row r="528" ht="15.75" customHeight="1">
      <c r="B528" s="1"/>
      <c r="C528" s="1"/>
      <c r="D528" s="39"/>
      <c r="E528" s="11"/>
      <c r="F528" s="1"/>
    </row>
    <row r="529" ht="15.75" customHeight="1">
      <c r="B529" s="1"/>
      <c r="C529" s="1"/>
      <c r="D529" s="39"/>
      <c r="E529" s="11"/>
      <c r="F529" s="1"/>
    </row>
    <row r="530" ht="15.75" customHeight="1">
      <c r="B530" s="1"/>
      <c r="C530" s="1"/>
      <c r="D530" s="39"/>
      <c r="E530" s="11"/>
      <c r="F530" s="1"/>
    </row>
    <row r="531" ht="15.75" customHeight="1">
      <c r="B531" s="1"/>
      <c r="C531" s="1"/>
      <c r="D531" s="39"/>
      <c r="E531" s="11"/>
      <c r="F531" s="1"/>
    </row>
    <row r="532" ht="15.75" customHeight="1">
      <c r="B532" s="1"/>
      <c r="C532" s="1"/>
      <c r="D532" s="39"/>
      <c r="E532" s="11"/>
      <c r="F532" s="1"/>
    </row>
    <row r="533" ht="15.75" customHeight="1">
      <c r="B533" s="1"/>
      <c r="C533" s="1"/>
      <c r="D533" s="39"/>
      <c r="E533" s="11"/>
      <c r="F533" s="1"/>
    </row>
    <row r="534" ht="15.75" customHeight="1">
      <c r="B534" s="1"/>
      <c r="C534" s="1"/>
      <c r="D534" s="39"/>
      <c r="E534" s="11"/>
      <c r="F534" s="1"/>
    </row>
    <row r="535" ht="15.75" customHeight="1">
      <c r="B535" s="1"/>
      <c r="C535" s="1"/>
      <c r="D535" s="39"/>
      <c r="E535" s="11"/>
      <c r="F535" s="1"/>
    </row>
    <row r="536" ht="15.75" customHeight="1">
      <c r="B536" s="1"/>
      <c r="C536" s="1"/>
      <c r="D536" s="39"/>
      <c r="E536" s="11"/>
      <c r="F536" s="1"/>
    </row>
    <row r="537" ht="15.75" customHeight="1">
      <c r="B537" s="1"/>
      <c r="C537" s="1"/>
      <c r="D537" s="39"/>
      <c r="E537" s="11"/>
      <c r="F537" s="1"/>
    </row>
    <row r="538" ht="15.75" customHeight="1">
      <c r="B538" s="1"/>
      <c r="C538" s="1"/>
      <c r="D538" s="39"/>
      <c r="E538" s="11"/>
      <c r="F538" s="1"/>
    </row>
    <row r="539" ht="15.75" customHeight="1">
      <c r="B539" s="1"/>
      <c r="C539" s="1"/>
      <c r="D539" s="39"/>
      <c r="E539" s="11"/>
      <c r="F539" s="1"/>
    </row>
    <row r="540" ht="15.75" customHeight="1">
      <c r="B540" s="1"/>
      <c r="C540" s="1"/>
      <c r="D540" s="39"/>
      <c r="E540" s="11"/>
      <c r="F540" s="1"/>
    </row>
    <row r="541" ht="15.75" customHeight="1">
      <c r="B541" s="1"/>
      <c r="C541" s="1"/>
      <c r="D541" s="39"/>
      <c r="E541" s="11"/>
      <c r="F541" s="1"/>
    </row>
    <row r="542" ht="15.75" customHeight="1">
      <c r="B542" s="1"/>
      <c r="C542" s="1"/>
      <c r="D542" s="39"/>
      <c r="E542" s="11"/>
      <c r="F542" s="1"/>
    </row>
    <row r="543" ht="15.75" customHeight="1">
      <c r="B543" s="1"/>
      <c r="C543" s="1"/>
      <c r="D543" s="39"/>
      <c r="E543" s="11"/>
      <c r="F543" s="1"/>
    </row>
    <row r="544" ht="15.75" customHeight="1">
      <c r="B544" s="1"/>
      <c r="C544" s="1"/>
      <c r="D544" s="39"/>
      <c r="E544" s="11"/>
      <c r="F544" s="1"/>
    </row>
    <row r="545" ht="15.75" customHeight="1">
      <c r="B545" s="1"/>
      <c r="C545" s="1"/>
      <c r="D545" s="39"/>
      <c r="E545" s="11"/>
      <c r="F545" s="1"/>
    </row>
    <row r="546" ht="15.75" customHeight="1">
      <c r="B546" s="1"/>
      <c r="C546" s="1"/>
      <c r="D546" s="39"/>
      <c r="E546" s="11"/>
      <c r="F546" s="1"/>
    </row>
    <row r="547" ht="15.75" customHeight="1">
      <c r="B547" s="1"/>
      <c r="C547" s="1"/>
      <c r="D547" s="39"/>
      <c r="E547" s="11"/>
      <c r="F547" s="1"/>
    </row>
    <row r="548" ht="15.75" customHeight="1">
      <c r="B548" s="1"/>
      <c r="C548" s="1"/>
      <c r="D548" s="39"/>
      <c r="E548" s="11"/>
      <c r="F548" s="1"/>
    </row>
    <row r="549" ht="15.75" customHeight="1">
      <c r="B549" s="1"/>
      <c r="C549" s="1"/>
      <c r="D549" s="39"/>
      <c r="E549" s="11"/>
      <c r="F549" s="1"/>
    </row>
    <row r="550" ht="15.75" customHeight="1">
      <c r="B550" s="1"/>
      <c r="C550" s="1"/>
      <c r="D550" s="39"/>
      <c r="E550" s="11"/>
      <c r="F550" s="1"/>
    </row>
    <row r="551" ht="15.75" customHeight="1">
      <c r="B551" s="1"/>
      <c r="C551" s="1"/>
      <c r="D551" s="39"/>
      <c r="E551" s="11"/>
      <c r="F551" s="1"/>
    </row>
    <row r="552" ht="15.75" customHeight="1">
      <c r="B552" s="1"/>
      <c r="C552" s="1"/>
      <c r="D552" s="39"/>
      <c r="E552" s="11"/>
      <c r="F552" s="1"/>
    </row>
    <row r="553" ht="15.75" customHeight="1">
      <c r="B553" s="1"/>
      <c r="C553" s="1"/>
      <c r="D553" s="39"/>
      <c r="E553" s="11"/>
      <c r="F553" s="1"/>
    </row>
    <row r="554" ht="15.75" customHeight="1">
      <c r="B554" s="1"/>
      <c r="C554" s="1"/>
      <c r="D554" s="39"/>
      <c r="E554" s="11"/>
      <c r="F554" s="1"/>
    </row>
    <row r="555" ht="15.75" customHeight="1">
      <c r="B555" s="1"/>
      <c r="C555" s="1"/>
      <c r="D555" s="39"/>
      <c r="E555" s="11"/>
      <c r="F555" s="1"/>
    </row>
    <row r="556" ht="15.75" customHeight="1">
      <c r="B556" s="1"/>
      <c r="C556" s="1"/>
      <c r="D556" s="39"/>
      <c r="E556" s="11"/>
      <c r="F556" s="1"/>
    </row>
    <row r="557" ht="15.75" customHeight="1">
      <c r="B557" s="1"/>
      <c r="C557" s="1"/>
      <c r="D557" s="39"/>
      <c r="E557" s="11"/>
      <c r="F557" s="1"/>
    </row>
    <row r="558" ht="15.75" customHeight="1">
      <c r="B558" s="1"/>
      <c r="C558" s="1"/>
      <c r="D558" s="39"/>
      <c r="E558" s="11"/>
      <c r="F558" s="1"/>
    </row>
    <row r="559" ht="15.75" customHeight="1">
      <c r="B559" s="1"/>
      <c r="C559" s="1"/>
      <c r="D559" s="39"/>
      <c r="E559" s="11"/>
      <c r="F559" s="1"/>
    </row>
    <row r="560" ht="15.75" customHeight="1">
      <c r="B560" s="1"/>
      <c r="C560" s="1"/>
      <c r="D560" s="39"/>
      <c r="E560" s="11"/>
      <c r="F560" s="1"/>
    </row>
    <row r="561" ht="15.75" customHeight="1">
      <c r="B561" s="1"/>
      <c r="C561" s="1"/>
      <c r="D561" s="39"/>
      <c r="E561" s="11"/>
      <c r="F561" s="1"/>
    </row>
    <row r="562" ht="15.75" customHeight="1">
      <c r="B562" s="1"/>
      <c r="C562" s="1"/>
      <c r="D562" s="39"/>
      <c r="E562" s="11"/>
      <c r="F562" s="1"/>
    </row>
    <row r="563" ht="15.75" customHeight="1">
      <c r="B563" s="1"/>
      <c r="C563" s="1"/>
      <c r="D563" s="39"/>
      <c r="E563" s="11"/>
      <c r="F563" s="1"/>
    </row>
    <row r="564" ht="15.75" customHeight="1">
      <c r="B564" s="1"/>
      <c r="C564" s="1"/>
      <c r="D564" s="39"/>
      <c r="E564" s="11"/>
      <c r="F564" s="1"/>
    </row>
    <row r="565" ht="15.75" customHeight="1">
      <c r="B565" s="1"/>
      <c r="C565" s="1"/>
      <c r="D565" s="39"/>
      <c r="E565" s="11"/>
      <c r="F565" s="1"/>
    </row>
    <row r="566" ht="15.75" customHeight="1">
      <c r="B566" s="1"/>
      <c r="C566" s="1"/>
      <c r="D566" s="39"/>
      <c r="E566" s="11"/>
      <c r="F566" s="1"/>
    </row>
    <row r="567" ht="15.75" customHeight="1">
      <c r="B567" s="1"/>
      <c r="C567" s="1"/>
      <c r="D567" s="39"/>
      <c r="E567" s="11"/>
      <c r="F567" s="1"/>
    </row>
    <row r="568" ht="15.75" customHeight="1">
      <c r="B568" s="1"/>
      <c r="C568" s="1"/>
      <c r="D568" s="39"/>
      <c r="E568" s="11"/>
      <c r="F568" s="1"/>
    </row>
    <row r="569" ht="15.75" customHeight="1">
      <c r="B569" s="1"/>
      <c r="C569" s="1"/>
      <c r="D569" s="39"/>
      <c r="E569" s="11"/>
      <c r="F569" s="1"/>
    </row>
    <row r="570" ht="15.75" customHeight="1">
      <c r="B570" s="1"/>
      <c r="C570" s="1"/>
      <c r="D570" s="39"/>
      <c r="E570" s="11"/>
      <c r="F570" s="1"/>
    </row>
    <row r="571" ht="15.75" customHeight="1">
      <c r="B571" s="1"/>
      <c r="C571" s="1"/>
      <c r="D571" s="39"/>
      <c r="E571" s="11"/>
      <c r="F571" s="1"/>
    </row>
    <row r="572" ht="15.75" customHeight="1">
      <c r="B572" s="1"/>
      <c r="C572" s="1"/>
      <c r="D572" s="39"/>
      <c r="E572" s="11"/>
      <c r="F572" s="1"/>
    </row>
    <row r="573" ht="15.75" customHeight="1">
      <c r="B573" s="1"/>
      <c r="C573" s="1"/>
      <c r="D573" s="39"/>
      <c r="E573" s="11"/>
      <c r="F573" s="1"/>
    </row>
    <row r="574" ht="15.75" customHeight="1">
      <c r="B574" s="1"/>
      <c r="C574" s="1"/>
      <c r="D574" s="39"/>
      <c r="E574" s="11"/>
      <c r="F574" s="1"/>
    </row>
    <row r="575" ht="15.75" customHeight="1">
      <c r="B575" s="1"/>
      <c r="C575" s="1"/>
      <c r="D575" s="39"/>
      <c r="E575" s="11"/>
      <c r="F575" s="1"/>
    </row>
    <row r="576" ht="15.75" customHeight="1">
      <c r="B576" s="1"/>
      <c r="C576" s="1"/>
      <c r="D576" s="39"/>
      <c r="E576" s="11"/>
      <c r="F576" s="1"/>
    </row>
    <row r="577" ht="15.75" customHeight="1">
      <c r="B577" s="1"/>
      <c r="C577" s="1"/>
      <c r="D577" s="39"/>
      <c r="E577" s="11"/>
      <c r="F577" s="1"/>
    </row>
    <row r="578" ht="15.75" customHeight="1">
      <c r="B578" s="1"/>
      <c r="C578" s="1"/>
      <c r="D578" s="39"/>
      <c r="E578" s="11"/>
      <c r="F578" s="1"/>
    </row>
    <row r="579" ht="15.75" customHeight="1">
      <c r="B579" s="1"/>
      <c r="C579" s="1"/>
      <c r="D579" s="39"/>
      <c r="E579" s="11"/>
      <c r="F579" s="1"/>
    </row>
    <row r="580" ht="15.75" customHeight="1">
      <c r="B580" s="1"/>
      <c r="C580" s="1"/>
      <c r="D580" s="39"/>
      <c r="E580" s="11"/>
      <c r="F580" s="1"/>
    </row>
    <row r="581" ht="15.75" customHeight="1">
      <c r="B581" s="1"/>
      <c r="C581" s="1"/>
      <c r="D581" s="39"/>
      <c r="E581" s="11"/>
      <c r="F581" s="1"/>
    </row>
    <row r="582" ht="15.75" customHeight="1">
      <c r="B582" s="1"/>
      <c r="C582" s="1"/>
      <c r="D582" s="39"/>
      <c r="E582" s="11"/>
      <c r="F582" s="1"/>
    </row>
    <row r="583" ht="15.75" customHeight="1">
      <c r="B583" s="1"/>
      <c r="C583" s="1"/>
      <c r="D583" s="39"/>
      <c r="E583" s="11"/>
      <c r="F583" s="1"/>
    </row>
    <row r="584" ht="15.75" customHeight="1">
      <c r="B584" s="1"/>
      <c r="C584" s="1"/>
      <c r="D584" s="39"/>
      <c r="E584" s="11"/>
      <c r="F584" s="1"/>
    </row>
    <row r="585" ht="15.75" customHeight="1">
      <c r="B585" s="1"/>
      <c r="C585" s="1"/>
      <c r="D585" s="39"/>
      <c r="E585" s="11"/>
      <c r="F585" s="1"/>
    </row>
    <row r="586" ht="15.75" customHeight="1">
      <c r="B586" s="1"/>
      <c r="C586" s="1"/>
      <c r="D586" s="39"/>
      <c r="E586" s="11"/>
      <c r="F586" s="1"/>
    </row>
    <row r="587" ht="15.75" customHeight="1">
      <c r="B587" s="1"/>
      <c r="C587" s="1"/>
      <c r="D587" s="39"/>
      <c r="E587" s="11"/>
      <c r="F587" s="1"/>
    </row>
    <row r="588" ht="15.75" customHeight="1">
      <c r="B588" s="1"/>
      <c r="C588" s="1"/>
      <c r="D588" s="39"/>
      <c r="E588" s="11"/>
      <c r="F588" s="1"/>
    </row>
    <row r="589" ht="15.75" customHeight="1">
      <c r="B589" s="1"/>
      <c r="C589" s="1"/>
      <c r="D589" s="39"/>
      <c r="E589" s="11"/>
      <c r="F589" s="1"/>
    </row>
    <row r="590" ht="15.75" customHeight="1">
      <c r="B590" s="1"/>
      <c r="C590" s="1"/>
      <c r="D590" s="39"/>
      <c r="E590" s="11"/>
      <c r="F590" s="1"/>
    </row>
    <row r="591" ht="15.75" customHeight="1">
      <c r="B591" s="1"/>
      <c r="C591" s="1"/>
      <c r="D591" s="39"/>
      <c r="E591" s="11"/>
      <c r="F591" s="1"/>
    </row>
    <row r="592" ht="15.75" customHeight="1">
      <c r="B592" s="1"/>
      <c r="C592" s="1"/>
      <c r="D592" s="39"/>
      <c r="E592" s="11"/>
      <c r="F592" s="1"/>
    </row>
    <row r="593" ht="15.75" customHeight="1">
      <c r="B593" s="1"/>
      <c r="C593" s="1"/>
      <c r="D593" s="39"/>
      <c r="E593" s="11"/>
      <c r="F593" s="1"/>
    </row>
    <row r="594" ht="15.75" customHeight="1">
      <c r="B594" s="1"/>
      <c r="C594" s="1"/>
      <c r="D594" s="39"/>
      <c r="E594" s="11"/>
      <c r="F594" s="1"/>
    </row>
    <row r="595" ht="15.75" customHeight="1">
      <c r="B595" s="1"/>
      <c r="C595" s="1"/>
      <c r="D595" s="39"/>
      <c r="E595" s="11"/>
      <c r="F595" s="1"/>
    </row>
    <row r="596" ht="15.75" customHeight="1">
      <c r="B596" s="1"/>
      <c r="C596" s="1"/>
      <c r="D596" s="39"/>
      <c r="E596" s="11"/>
      <c r="F596" s="1"/>
    </row>
    <row r="597" ht="15.75" customHeight="1">
      <c r="B597" s="1"/>
      <c r="C597" s="1"/>
      <c r="D597" s="39"/>
      <c r="E597" s="11"/>
      <c r="F597" s="1"/>
    </row>
    <row r="598" ht="15.75" customHeight="1">
      <c r="B598" s="1"/>
      <c r="C598" s="1"/>
      <c r="D598" s="39"/>
      <c r="E598" s="11"/>
      <c r="F598" s="1"/>
    </row>
    <row r="599" ht="15.75" customHeight="1">
      <c r="B599" s="1"/>
      <c r="C599" s="1"/>
      <c r="D599" s="39"/>
      <c r="E599" s="11"/>
      <c r="F599" s="1"/>
    </row>
    <row r="600" ht="15.75" customHeight="1">
      <c r="B600" s="1"/>
      <c r="C600" s="1"/>
      <c r="D600" s="39"/>
      <c r="E600" s="11"/>
      <c r="F600" s="1"/>
    </row>
    <row r="601" ht="15.75" customHeight="1">
      <c r="B601" s="1"/>
      <c r="C601" s="1"/>
      <c r="D601" s="39"/>
      <c r="E601" s="11"/>
      <c r="F601" s="1"/>
    </row>
    <row r="602" ht="15.75" customHeight="1">
      <c r="B602" s="1"/>
      <c r="C602" s="1"/>
      <c r="D602" s="39"/>
      <c r="E602" s="11"/>
      <c r="F602" s="1"/>
    </row>
    <row r="603" ht="15.75" customHeight="1">
      <c r="B603" s="1"/>
      <c r="C603" s="1"/>
      <c r="D603" s="39"/>
      <c r="E603" s="11"/>
      <c r="F603" s="1"/>
    </row>
    <row r="604" ht="15.75" customHeight="1">
      <c r="B604" s="1"/>
      <c r="C604" s="1"/>
      <c r="D604" s="39"/>
      <c r="E604" s="11"/>
      <c r="F604" s="1"/>
    </row>
    <row r="605" ht="15.75" customHeight="1">
      <c r="B605" s="1"/>
      <c r="C605" s="1"/>
      <c r="D605" s="39"/>
      <c r="E605" s="11"/>
      <c r="F605" s="1"/>
    </row>
    <row r="606" ht="15.75" customHeight="1">
      <c r="B606" s="1"/>
      <c r="C606" s="1"/>
      <c r="D606" s="39"/>
      <c r="E606" s="11"/>
      <c r="F606" s="1"/>
    </row>
    <row r="607" ht="15.75" customHeight="1">
      <c r="B607" s="1"/>
      <c r="C607" s="1"/>
      <c r="D607" s="39"/>
      <c r="E607" s="11"/>
      <c r="F607" s="1"/>
    </row>
    <row r="608" ht="15.75" customHeight="1">
      <c r="B608" s="1"/>
      <c r="C608" s="1"/>
      <c r="D608" s="39"/>
      <c r="E608" s="11"/>
      <c r="F608" s="1"/>
    </row>
    <row r="609" ht="15.75" customHeight="1">
      <c r="B609" s="1"/>
      <c r="C609" s="1"/>
      <c r="D609" s="39"/>
      <c r="E609" s="11"/>
      <c r="F609" s="1"/>
    </row>
    <row r="610" ht="15.75" customHeight="1">
      <c r="B610" s="1"/>
      <c r="C610" s="1"/>
      <c r="D610" s="39"/>
      <c r="E610" s="11"/>
      <c r="F610" s="1"/>
    </row>
    <row r="611" ht="15.75" customHeight="1">
      <c r="B611" s="1"/>
      <c r="C611" s="1"/>
      <c r="D611" s="39"/>
      <c r="E611" s="11"/>
      <c r="F611" s="1"/>
    </row>
    <row r="612" ht="15.75" customHeight="1">
      <c r="B612" s="1"/>
      <c r="C612" s="1"/>
      <c r="D612" s="39"/>
      <c r="E612" s="11"/>
      <c r="F612" s="1"/>
    </row>
    <row r="613" ht="15.75" customHeight="1">
      <c r="B613" s="1"/>
      <c r="C613" s="1"/>
      <c r="D613" s="39"/>
      <c r="E613" s="11"/>
      <c r="F613" s="1"/>
    </row>
    <row r="614" ht="15.75" customHeight="1">
      <c r="B614" s="1"/>
      <c r="C614" s="1"/>
      <c r="D614" s="39"/>
      <c r="E614" s="11"/>
      <c r="F614" s="1"/>
    </row>
    <row r="615" ht="15.75" customHeight="1">
      <c r="B615" s="1"/>
      <c r="C615" s="1"/>
      <c r="D615" s="39"/>
      <c r="E615" s="11"/>
      <c r="F615" s="1"/>
    </row>
    <row r="616" ht="15.75" customHeight="1">
      <c r="B616" s="1"/>
      <c r="C616" s="1"/>
      <c r="D616" s="39"/>
      <c r="E616" s="11"/>
      <c r="F616" s="1"/>
    </row>
    <row r="617" ht="15.75" customHeight="1">
      <c r="B617" s="1"/>
      <c r="C617" s="1"/>
      <c r="D617" s="39"/>
      <c r="E617" s="11"/>
      <c r="F617" s="1"/>
    </row>
    <row r="618" ht="15.75" customHeight="1">
      <c r="B618" s="1"/>
      <c r="C618" s="1"/>
      <c r="D618" s="39"/>
      <c r="E618" s="11"/>
      <c r="F618" s="1"/>
    </row>
    <row r="619" ht="15.75" customHeight="1">
      <c r="B619" s="1"/>
      <c r="C619" s="1"/>
      <c r="D619" s="39"/>
      <c r="E619" s="11"/>
      <c r="F619" s="1"/>
    </row>
    <row r="620" ht="15.75" customHeight="1">
      <c r="B620" s="1"/>
      <c r="C620" s="1"/>
      <c r="D620" s="39"/>
      <c r="E620" s="11"/>
      <c r="F620" s="1"/>
    </row>
    <row r="621" ht="15.75" customHeight="1">
      <c r="B621" s="1"/>
      <c r="C621" s="1"/>
      <c r="D621" s="39"/>
      <c r="E621" s="11"/>
      <c r="F621" s="1"/>
    </row>
    <row r="622" ht="15.75" customHeight="1">
      <c r="B622" s="1"/>
      <c r="C622" s="1"/>
      <c r="D622" s="39"/>
      <c r="E622" s="11"/>
      <c r="F622" s="1"/>
    </row>
    <row r="623" ht="15.75" customHeight="1">
      <c r="B623" s="1"/>
      <c r="C623" s="1"/>
      <c r="D623" s="39"/>
      <c r="E623" s="11"/>
      <c r="F623" s="1"/>
    </row>
    <row r="624" ht="15.75" customHeight="1">
      <c r="B624" s="1"/>
      <c r="C624" s="1"/>
      <c r="D624" s="39"/>
      <c r="E624" s="11"/>
      <c r="F624" s="1"/>
    </row>
    <row r="625" ht="15.75" customHeight="1">
      <c r="B625" s="1"/>
      <c r="C625" s="1"/>
      <c r="D625" s="39"/>
      <c r="E625" s="11"/>
      <c r="F625" s="1"/>
    </row>
    <row r="626" ht="15.75" customHeight="1">
      <c r="B626" s="1"/>
      <c r="C626" s="1"/>
      <c r="D626" s="39"/>
      <c r="E626" s="11"/>
      <c r="F626" s="1"/>
    </row>
    <row r="627" ht="15.75" customHeight="1">
      <c r="B627" s="1"/>
      <c r="C627" s="1"/>
      <c r="D627" s="39"/>
      <c r="E627" s="11"/>
      <c r="F627" s="1"/>
    </row>
    <row r="628" ht="15.75" customHeight="1">
      <c r="B628" s="1"/>
      <c r="C628" s="1"/>
      <c r="D628" s="39"/>
      <c r="E628" s="11"/>
      <c r="F628" s="1"/>
    </row>
    <row r="629" ht="15.75" customHeight="1">
      <c r="B629" s="1"/>
      <c r="C629" s="1"/>
      <c r="D629" s="39"/>
      <c r="E629" s="11"/>
      <c r="F629" s="1"/>
    </row>
    <row r="630" ht="15.75" customHeight="1">
      <c r="B630" s="1"/>
      <c r="C630" s="1"/>
      <c r="D630" s="39"/>
      <c r="E630" s="11"/>
      <c r="F630" s="1"/>
    </row>
    <row r="631" ht="15.75" customHeight="1">
      <c r="B631" s="1"/>
      <c r="C631" s="1"/>
      <c r="D631" s="39"/>
      <c r="E631" s="11"/>
      <c r="F631" s="1"/>
    </row>
    <row r="632" ht="15.75" customHeight="1">
      <c r="B632" s="1"/>
      <c r="C632" s="1"/>
      <c r="D632" s="39"/>
      <c r="E632" s="11"/>
      <c r="F632" s="1"/>
    </row>
    <row r="633" ht="15.75" customHeight="1">
      <c r="B633" s="1"/>
      <c r="C633" s="1"/>
      <c r="D633" s="39"/>
      <c r="E633" s="11"/>
      <c r="F633" s="1"/>
    </row>
    <row r="634" ht="15.75" customHeight="1">
      <c r="B634" s="1"/>
      <c r="C634" s="1"/>
      <c r="D634" s="39"/>
      <c r="E634" s="11"/>
      <c r="F634" s="1"/>
    </row>
    <row r="635" ht="15.75" customHeight="1">
      <c r="B635" s="1"/>
      <c r="C635" s="1"/>
      <c r="D635" s="39"/>
      <c r="E635" s="11"/>
      <c r="F635" s="1"/>
    </row>
    <row r="636" ht="15.75" customHeight="1">
      <c r="B636" s="1"/>
      <c r="C636" s="1"/>
      <c r="D636" s="39"/>
      <c r="E636" s="11"/>
      <c r="F636" s="1"/>
    </row>
    <row r="637" ht="15.75" customHeight="1">
      <c r="B637" s="1"/>
      <c r="C637" s="1"/>
      <c r="D637" s="39"/>
      <c r="E637" s="11"/>
      <c r="F637" s="1"/>
    </row>
    <row r="638" ht="15.75" customHeight="1">
      <c r="B638" s="1"/>
      <c r="C638" s="1"/>
      <c r="D638" s="39"/>
      <c r="E638" s="11"/>
      <c r="F638" s="1"/>
    </row>
    <row r="639" ht="15.75" customHeight="1">
      <c r="B639" s="1"/>
      <c r="C639" s="1"/>
      <c r="D639" s="39"/>
      <c r="E639" s="11"/>
      <c r="F639" s="1"/>
    </row>
    <row r="640" ht="15.75" customHeight="1">
      <c r="B640" s="1"/>
      <c r="C640" s="1"/>
      <c r="D640" s="39"/>
      <c r="E640" s="11"/>
      <c r="F640" s="1"/>
    </row>
    <row r="641" ht="15.75" customHeight="1">
      <c r="B641" s="1"/>
      <c r="C641" s="1"/>
      <c r="D641" s="39"/>
      <c r="E641" s="11"/>
      <c r="F641" s="1"/>
    </row>
    <row r="642" ht="15.75" customHeight="1">
      <c r="B642" s="1"/>
      <c r="C642" s="1"/>
      <c r="D642" s="39"/>
      <c r="E642" s="11"/>
      <c r="F642" s="1"/>
    </row>
    <row r="643" ht="15.75" customHeight="1">
      <c r="B643" s="1"/>
      <c r="C643" s="1"/>
      <c r="D643" s="39"/>
      <c r="E643" s="11"/>
      <c r="F643" s="1"/>
    </row>
    <row r="644" ht="15.75" customHeight="1">
      <c r="B644" s="1"/>
      <c r="C644" s="1"/>
      <c r="D644" s="39"/>
      <c r="E644" s="11"/>
      <c r="F644" s="1"/>
    </row>
    <row r="645" ht="15.75" customHeight="1">
      <c r="B645" s="1"/>
      <c r="C645" s="1"/>
      <c r="D645" s="39"/>
      <c r="E645" s="11"/>
      <c r="F645" s="1"/>
    </row>
    <row r="646" ht="15.75" customHeight="1">
      <c r="B646" s="1"/>
      <c r="C646" s="1"/>
      <c r="D646" s="39"/>
      <c r="E646" s="11"/>
      <c r="F646" s="1"/>
    </row>
    <row r="647" ht="15.75" customHeight="1">
      <c r="B647" s="1"/>
      <c r="C647" s="1"/>
      <c r="D647" s="39"/>
      <c r="E647" s="11"/>
      <c r="F647" s="1"/>
    </row>
    <row r="648" ht="15.75" customHeight="1">
      <c r="B648" s="1"/>
      <c r="C648" s="1"/>
      <c r="D648" s="39"/>
      <c r="E648" s="11"/>
      <c r="F648" s="1"/>
    </row>
    <row r="649" ht="15.75" customHeight="1">
      <c r="B649" s="1"/>
      <c r="C649" s="1"/>
      <c r="D649" s="39"/>
      <c r="E649" s="11"/>
      <c r="F649" s="1"/>
    </row>
    <row r="650" ht="15.75" customHeight="1">
      <c r="B650" s="1"/>
      <c r="C650" s="1"/>
      <c r="D650" s="39"/>
      <c r="E650" s="11"/>
      <c r="F650" s="1"/>
    </row>
    <row r="651" ht="15.75" customHeight="1">
      <c r="B651" s="1"/>
      <c r="C651" s="1"/>
      <c r="D651" s="39"/>
      <c r="E651" s="11"/>
      <c r="F651" s="1"/>
    </row>
    <row r="652" ht="15.75" customHeight="1">
      <c r="B652" s="1"/>
      <c r="C652" s="1"/>
      <c r="D652" s="39"/>
      <c r="E652" s="11"/>
      <c r="F652" s="1"/>
    </row>
    <row r="653" ht="15.75" customHeight="1">
      <c r="B653" s="1"/>
      <c r="C653" s="1"/>
      <c r="D653" s="39"/>
      <c r="E653" s="11"/>
      <c r="F653" s="1"/>
    </row>
    <row r="654" ht="15.75" customHeight="1">
      <c r="B654" s="1"/>
      <c r="C654" s="1"/>
      <c r="D654" s="39"/>
      <c r="E654" s="11"/>
      <c r="F654" s="1"/>
    </row>
    <row r="655" ht="15.75" customHeight="1">
      <c r="B655" s="1"/>
      <c r="C655" s="1"/>
      <c r="D655" s="39"/>
      <c r="E655" s="11"/>
      <c r="F655" s="1"/>
    </row>
    <row r="656" ht="15.75" customHeight="1">
      <c r="B656" s="1"/>
      <c r="C656" s="1"/>
      <c r="D656" s="39"/>
      <c r="E656" s="11"/>
      <c r="F656" s="1"/>
    </row>
    <row r="657" ht="15.75" customHeight="1">
      <c r="B657" s="1"/>
      <c r="C657" s="1"/>
      <c r="D657" s="39"/>
      <c r="E657" s="11"/>
      <c r="F657" s="1"/>
    </row>
    <row r="658" ht="15.75" customHeight="1">
      <c r="B658" s="1"/>
      <c r="C658" s="1"/>
      <c r="D658" s="39"/>
      <c r="E658" s="11"/>
      <c r="F658" s="1"/>
    </row>
    <row r="659" ht="15.75" customHeight="1">
      <c r="B659" s="1"/>
      <c r="C659" s="1"/>
      <c r="D659" s="39"/>
      <c r="E659" s="11"/>
      <c r="F659" s="1"/>
    </row>
    <row r="660" ht="15.75" customHeight="1">
      <c r="B660" s="1"/>
      <c r="C660" s="1"/>
      <c r="D660" s="39"/>
      <c r="E660" s="11"/>
      <c r="F660" s="1"/>
    </row>
    <row r="661" ht="15.75" customHeight="1">
      <c r="B661" s="1"/>
      <c r="C661" s="1"/>
      <c r="D661" s="39"/>
      <c r="E661" s="11"/>
      <c r="F661" s="1"/>
    </row>
    <row r="662" ht="15.75" customHeight="1">
      <c r="B662" s="1"/>
      <c r="C662" s="1"/>
      <c r="D662" s="39"/>
      <c r="E662" s="11"/>
      <c r="F662" s="1"/>
    </row>
    <row r="663" ht="15.75" customHeight="1">
      <c r="B663" s="1"/>
      <c r="C663" s="1"/>
      <c r="D663" s="39"/>
      <c r="E663" s="11"/>
      <c r="F663" s="1"/>
    </row>
    <row r="664" ht="15.75" customHeight="1">
      <c r="B664" s="1"/>
      <c r="C664" s="1"/>
      <c r="D664" s="39"/>
      <c r="E664" s="11"/>
      <c r="F664" s="1"/>
    </row>
    <row r="665" ht="15.75" customHeight="1">
      <c r="B665" s="1"/>
      <c r="C665" s="1"/>
      <c r="D665" s="39"/>
      <c r="E665" s="11"/>
      <c r="F665" s="1"/>
    </row>
    <row r="666" ht="15.75" customHeight="1">
      <c r="B666" s="1"/>
      <c r="C666" s="1"/>
      <c r="D666" s="39"/>
      <c r="E666" s="11"/>
      <c r="F666" s="1"/>
    </row>
    <row r="667" ht="15.75" customHeight="1">
      <c r="B667" s="1"/>
      <c r="C667" s="1"/>
      <c r="D667" s="39"/>
      <c r="E667" s="11"/>
      <c r="F667" s="1"/>
    </row>
    <row r="668" ht="15.75" customHeight="1">
      <c r="B668" s="1"/>
      <c r="C668" s="1"/>
      <c r="D668" s="39"/>
      <c r="E668" s="11"/>
      <c r="F668" s="1"/>
    </row>
    <row r="669" ht="15.75" customHeight="1">
      <c r="B669" s="1"/>
      <c r="C669" s="1"/>
      <c r="D669" s="39"/>
      <c r="E669" s="11"/>
      <c r="F669" s="1"/>
    </row>
    <row r="670" ht="15.75" customHeight="1">
      <c r="B670" s="1"/>
      <c r="C670" s="1"/>
      <c r="D670" s="39"/>
      <c r="E670" s="11"/>
      <c r="F670" s="1"/>
    </row>
    <row r="671" ht="15.75" customHeight="1">
      <c r="B671" s="1"/>
      <c r="C671" s="1"/>
      <c r="D671" s="39"/>
      <c r="E671" s="11"/>
      <c r="F671" s="1"/>
    </row>
    <row r="672" ht="15.75" customHeight="1">
      <c r="B672" s="1"/>
      <c r="C672" s="1"/>
      <c r="D672" s="39"/>
      <c r="E672" s="11"/>
      <c r="F672" s="1"/>
    </row>
    <row r="673" ht="15.75" customHeight="1">
      <c r="B673" s="1"/>
      <c r="C673" s="1"/>
      <c r="D673" s="39"/>
      <c r="E673" s="11"/>
      <c r="F673" s="1"/>
    </row>
    <row r="674" ht="15.75" customHeight="1">
      <c r="B674" s="1"/>
      <c r="C674" s="1"/>
      <c r="D674" s="39"/>
      <c r="E674" s="11"/>
      <c r="F674" s="1"/>
    </row>
    <row r="675" ht="15.75" customHeight="1">
      <c r="B675" s="1"/>
      <c r="C675" s="1"/>
      <c r="D675" s="39"/>
      <c r="E675" s="11"/>
      <c r="F675" s="1"/>
    </row>
    <row r="676" ht="15.75" customHeight="1">
      <c r="B676" s="1"/>
      <c r="C676" s="1"/>
      <c r="D676" s="39"/>
      <c r="E676" s="11"/>
      <c r="F676" s="1"/>
    </row>
    <row r="677" ht="15.75" customHeight="1">
      <c r="B677" s="1"/>
      <c r="C677" s="1"/>
      <c r="D677" s="39"/>
      <c r="E677" s="11"/>
      <c r="F677" s="1"/>
    </row>
    <row r="678" ht="15.75" customHeight="1">
      <c r="B678" s="1"/>
      <c r="C678" s="1"/>
      <c r="D678" s="39"/>
      <c r="E678" s="11"/>
      <c r="F678" s="1"/>
    </row>
    <row r="679" ht="15.75" customHeight="1">
      <c r="B679" s="1"/>
      <c r="C679" s="1"/>
      <c r="D679" s="39"/>
      <c r="E679" s="11"/>
      <c r="F679" s="1"/>
    </row>
    <row r="680" ht="15.75" customHeight="1">
      <c r="B680" s="1"/>
      <c r="C680" s="1"/>
      <c r="D680" s="39"/>
      <c r="E680" s="11"/>
      <c r="F680" s="1"/>
    </row>
    <row r="681" ht="15.75" customHeight="1">
      <c r="B681" s="1"/>
      <c r="C681" s="1"/>
      <c r="D681" s="39"/>
      <c r="E681" s="11"/>
      <c r="F681" s="1"/>
    </row>
    <row r="682" ht="15.75" customHeight="1">
      <c r="B682" s="1"/>
      <c r="C682" s="1"/>
      <c r="D682" s="39"/>
      <c r="E682" s="11"/>
      <c r="F682" s="1"/>
    </row>
    <row r="683" ht="15.75" customHeight="1">
      <c r="B683" s="1"/>
      <c r="C683" s="1"/>
      <c r="D683" s="39"/>
      <c r="E683" s="11"/>
      <c r="F683" s="1"/>
    </row>
    <row r="684" ht="15.75" customHeight="1">
      <c r="B684" s="1"/>
      <c r="C684" s="1"/>
      <c r="D684" s="39"/>
      <c r="E684" s="11"/>
      <c r="F684" s="1"/>
    </row>
    <row r="685" ht="15.75" customHeight="1">
      <c r="B685" s="1"/>
      <c r="C685" s="1"/>
      <c r="D685" s="39"/>
      <c r="E685" s="11"/>
      <c r="F685" s="1"/>
    </row>
    <row r="686" ht="15.75" customHeight="1">
      <c r="B686" s="1"/>
      <c r="C686" s="1"/>
      <c r="D686" s="39"/>
      <c r="E686" s="11"/>
      <c r="F686" s="1"/>
    </row>
    <row r="687" ht="15.75" customHeight="1">
      <c r="B687" s="1"/>
      <c r="C687" s="1"/>
      <c r="D687" s="39"/>
      <c r="E687" s="11"/>
      <c r="F687" s="1"/>
    </row>
    <row r="688" ht="15.75" customHeight="1">
      <c r="B688" s="1"/>
      <c r="C688" s="1"/>
      <c r="D688" s="39"/>
      <c r="E688" s="11"/>
      <c r="F688" s="1"/>
    </row>
    <row r="689" ht="15.75" customHeight="1">
      <c r="B689" s="1"/>
      <c r="C689" s="1"/>
      <c r="D689" s="39"/>
      <c r="E689" s="11"/>
      <c r="F689" s="1"/>
    </row>
    <row r="690" ht="15.75" customHeight="1">
      <c r="B690" s="1"/>
      <c r="C690" s="1"/>
      <c r="D690" s="39"/>
      <c r="E690" s="11"/>
      <c r="F690" s="1"/>
    </row>
    <row r="691" ht="15.75" customHeight="1">
      <c r="B691" s="1"/>
      <c r="C691" s="1"/>
      <c r="D691" s="39"/>
      <c r="E691" s="11"/>
      <c r="F691" s="1"/>
    </row>
    <row r="692" ht="15.75" customHeight="1">
      <c r="B692" s="1"/>
      <c r="C692" s="1"/>
      <c r="D692" s="39"/>
      <c r="E692" s="11"/>
      <c r="F692" s="1"/>
    </row>
    <row r="693" ht="15.75" customHeight="1">
      <c r="B693" s="1"/>
      <c r="C693" s="1"/>
      <c r="D693" s="39"/>
      <c r="E693" s="11"/>
      <c r="F693" s="1"/>
    </row>
    <row r="694" ht="15.75" customHeight="1">
      <c r="B694" s="1"/>
      <c r="C694" s="1"/>
      <c r="D694" s="39"/>
      <c r="E694" s="11"/>
      <c r="F694" s="1"/>
    </row>
    <row r="695" ht="15.75" customHeight="1">
      <c r="B695" s="1"/>
      <c r="C695" s="1"/>
      <c r="D695" s="39"/>
      <c r="E695" s="11"/>
      <c r="F695" s="1"/>
    </row>
    <row r="696" ht="15.75" customHeight="1">
      <c r="B696" s="1"/>
      <c r="C696" s="1"/>
      <c r="D696" s="39"/>
      <c r="E696" s="11"/>
      <c r="F696" s="1"/>
    </row>
    <row r="697" ht="15.75" customHeight="1">
      <c r="B697" s="1"/>
      <c r="C697" s="1"/>
      <c r="D697" s="39"/>
      <c r="E697" s="11"/>
      <c r="F697" s="1"/>
    </row>
    <row r="698" ht="15.75" customHeight="1">
      <c r="B698" s="1"/>
      <c r="C698" s="1"/>
      <c r="D698" s="39"/>
      <c r="E698" s="11"/>
      <c r="F698" s="1"/>
    </row>
    <row r="699" ht="15.75" customHeight="1">
      <c r="B699" s="1"/>
      <c r="C699" s="1"/>
      <c r="D699" s="39"/>
      <c r="E699" s="11"/>
      <c r="F699" s="1"/>
    </row>
    <row r="700" ht="15.75" customHeight="1">
      <c r="B700" s="1"/>
      <c r="C700" s="1"/>
      <c r="D700" s="39"/>
      <c r="E700" s="11"/>
      <c r="F700" s="1"/>
    </row>
    <row r="701" ht="15.75" customHeight="1">
      <c r="B701" s="1"/>
      <c r="C701" s="1"/>
      <c r="D701" s="39"/>
      <c r="E701" s="11"/>
      <c r="F701" s="1"/>
    </row>
    <row r="702" ht="15.75" customHeight="1">
      <c r="B702" s="1"/>
      <c r="C702" s="1"/>
      <c r="D702" s="39"/>
      <c r="E702" s="11"/>
      <c r="F702" s="1"/>
    </row>
    <row r="703" ht="15.75" customHeight="1">
      <c r="B703" s="1"/>
      <c r="C703" s="1"/>
      <c r="D703" s="39"/>
      <c r="E703" s="11"/>
      <c r="F703" s="1"/>
    </row>
    <row r="704" ht="15.75" customHeight="1">
      <c r="B704" s="1"/>
      <c r="C704" s="1"/>
      <c r="D704" s="39"/>
      <c r="E704" s="11"/>
      <c r="F704" s="1"/>
    </row>
    <row r="705" ht="15.75" customHeight="1">
      <c r="B705" s="1"/>
      <c r="C705" s="1"/>
      <c r="D705" s="39"/>
      <c r="E705" s="11"/>
      <c r="F705" s="1"/>
    </row>
    <row r="706" ht="15.75" customHeight="1">
      <c r="B706" s="1"/>
      <c r="C706" s="1"/>
      <c r="D706" s="39"/>
      <c r="E706" s="11"/>
      <c r="F706" s="1"/>
    </row>
    <row r="707" ht="15.75" customHeight="1">
      <c r="B707" s="1"/>
      <c r="C707" s="1"/>
      <c r="D707" s="39"/>
      <c r="E707" s="11"/>
      <c r="F707" s="1"/>
    </row>
    <row r="708" ht="15.75" customHeight="1">
      <c r="B708" s="1"/>
      <c r="C708" s="1"/>
      <c r="D708" s="39"/>
      <c r="E708" s="11"/>
      <c r="F708" s="1"/>
    </row>
    <row r="709" ht="15.75" customHeight="1">
      <c r="B709" s="1"/>
      <c r="C709" s="1"/>
      <c r="D709" s="39"/>
      <c r="E709" s="11"/>
      <c r="F709" s="1"/>
    </row>
    <row r="710" ht="15.75" customHeight="1">
      <c r="B710" s="1"/>
      <c r="C710" s="1"/>
      <c r="D710" s="39"/>
      <c r="E710" s="11"/>
      <c r="F710" s="1"/>
    </row>
    <row r="711" ht="15.75" customHeight="1">
      <c r="B711" s="1"/>
      <c r="C711" s="1"/>
      <c r="D711" s="39"/>
      <c r="E711" s="11"/>
      <c r="F711" s="1"/>
    </row>
    <row r="712" ht="15.75" customHeight="1">
      <c r="B712" s="1"/>
      <c r="C712" s="1"/>
      <c r="D712" s="39"/>
      <c r="E712" s="11"/>
      <c r="F712" s="1"/>
    </row>
    <row r="713" ht="15.75" customHeight="1">
      <c r="B713" s="1"/>
      <c r="C713" s="1"/>
      <c r="D713" s="39"/>
      <c r="E713" s="11"/>
      <c r="F713" s="1"/>
    </row>
    <row r="714" ht="15.75" customHeight="1">
      <c r="B714" s="1"/>
      <c r="C714" s="1"/>
      <c r="D714" s="39"/>
      <c r="E714" s="11"/>
      <c r="F714" s="1"/>
    </row>
    <row r="715" ht="15.75" customHeight="1">
      <c r="B715" s="1"/>
      <c r="C715" s="1"/>
      <c r="D715" s="39"/>
      <c r="E715" s="11"/>
      <c r="F715" s="1"/>
    </row>
    <row r="716" ht="15.75" customHeight="1">
      <c r="B716" s="1"/>
      <c r="C716" s="1"/>
      <c r="D716" s="39"/>
      <c r="E716" s="11"/>
      <c r="F716" s="1"/>
    </row>
    <row r="717" ht="15.75" customHeight="1">
      <c r="B717" s="1"/>
      <c r="C717" s="1"/>
      <c r="D717" s="39"/>
      <c r="E717" s="11"/>
      <c r="F717" s="1"/>
    </row>
    <row r="718" ht="15.75" customHeight="1">
      <c r="B718" s="1"/>
      <c r="C718" s="1"/>
      <c r="D718" s="39"/>
      <c r="E718" s="11"/>
      <c r="F718" s="1"/>
    </row>
    <row r="719" ht="15.75" customHeight="1">
      <c r="B719" s="1"/>
      <c r="C719" s="1"/>
      <c r="D719" s="39"/>
      <c r="E719" s="11"/>
      <c r="F719" s="1"/>
    </row>
    <row r="720" ht="15.75" customHeight="1">
      <c r="B720" s="1"/>
      <c r="C720" s="1"/>
      <c r="D720" s="39"/>
      <c r="E720" s="11"/>
      <c r="F720" s="1"/>
    </row>
    <row r="721" ht="15.75" customHeight="1">
      <c r="B721" s="1"/>
      <c r="C721" s="1"/>
      <c r="D721" s="39"/>
      <c r="E721" s="11"/>
      <c r="F721" s="1"/>
    </row>
    <row r="722" ht="15.75" customHeight="1">
      <c r="B722" s="1"/>
      <c r="C722" s="1"/>
      <c r="D722" s="39"/>
      <c r="E722" s="11"/>
      <c r="F722" s="1"/>
    </row>
    <row r="723" ht="15.75" customHeight="1">
      <c r="B723" s="1"/>
      <c r="C723" s="1"/>
      <c r="D723" s="39"/>
      <c r="E723" s="11"/>
      <c r="F723" s="1"/>
    </row>
    <row r="724" ht="15.75" customHeight="1">
      <c r="B724" s="1"/>
      <c r="C724" s="1"/>
      <c r="D724" s="39"/>
      <c r="E724" s="11"/>
      <c r="F724" s="1"/>
    </row>
    <row r="725" ht="15.75" customHeight="1">
      <c r="B725" s="1"/>
      <c r="C725" s="1"/>
      <c r="D725" s="39"/>
      <c r="E725" s="11"/>
      <c r="F725" s="1"/>
    </row>
    <row r="726" ht="15.75" customHeight="1">
      <c r="B726" s="1"/>
      <c r="C726" s="1"/>
      <c r="D726" s="39"/>
      <c r="E726" s="11"/>
      <c r="F726" s="1"/>
    </row>
    <row r="727" ht="15.75" customHeight="1">
      <c r="B727" s="1"/>
      <c r="C727" s="1"/>
      <c r="D727" s="39"/>
      <c r="E727" s="11"/>
      <c r="F727" s="1"/>
    </row>
    <row r="728" ht="15.75" customHeight="1">
      <c r="B728" s="1"/>
      <c r="C728" s="1"/>
      <c r="D728" s="39"/>
      <c r="E728" s="11"/>
      <c r="F728" s="1"/>
    </row>
    <row r="729" ht="15.75" customHeight="1">
      <c r="B729" s="1"/>
      <c r="C729" s="1"/>
      <c r="D729" s="39"/>
      <c r="E729" s="11"/>
      <c r="F729" s="1"/>
    </row>
    <row r="730" ht="15.75" customHeight="1">
      <c r="B730" s="1"/>
      <c r="C730" s="1"/>
      <c r="D730" s="39"/>
      <c r="E730" s="11"/>
      <c r="F730" s="1"/>
    </row>
    <row r="731" ht="15.75" customHeight="1">
      <c r="B731" s="1"/>
      <c r="C731" s="1"/>
      <c r="D731" s="39"/>
      <c r="E731" s="11"/>
      <c r="F731" s="1"/>
    </row>
    <row r="732" ht="15.75" customHeight="1">
      <c r="B732" s="1"/>
      <c r="C732" s="1"/>
      <c r="D732" s="39"/>
      <c r="E732" s="11"/>
      <c r="F732" s="1"/>
    </row>
    <row r="733" ht="15.75" customHeight="1">
      <c r="B733" s="1"/>
      <c r="C733" s="1"/>
      <c r="D733" s="39"/>
      <c r="E733" s="11"/>
      <c r="F733" s="1"/>
    </row>
    <row r="734" ht="15.75" customHeight="1">
      <c r="B734" s="1"/>
      <c r="C734" s="1"/>
      <c r="D734" s="39"/>
      <c r="E734" s="11"/>
      <c r="F734" s="1"/>
    </row>
    <row r="735" ht="15.75" customHeight="1">
      <c r="B735" s="1"/>
      <c r="C735" s="1"/>
      <c r="D735" s="39"/>
      <c r="E735" s="11"/>
      <c r="F735" s="1"/>
    </row>
    <row r="736" ht="15.75" customHeight="1">
      <c r="B736" s="1"/>
      <c r="C736" s="1"/>
      <c r="D736" s="39"/>
      <c r="E736" s="11"/>
      <c r="F736" s="1"/>
    </row>
    <row r="737" ht="15.75" customHeight="1">
      <c r="B737" s="1"/>
      <c r="C737" s="1"/>
      <c r="D737" s="39"/>
      <c r="E737" s="11"/>
      <c r="F737" s="1"/>
    </row>
    <row r="738" ht="15.75" customHeight="1">
      <c r="B738" s="1"/>
      <c r="C738" s="1"/>
      <c r="D738" s="39"/>
      <c r="E738" s="11"/>
      <c r="F738" s="1"/>
    </row>
    <row r="739" ht="15.75" customHeight="1">
      <c r="B739" s="1"/>
      <c r="C739" s="1"/>
      <c r="D739" s="39"/>
      <c r="E739" s="11"/>
      <c r="F739" s="1"/>
    </row>
    <row r="740" ht="15.75" customHeight="1">
      <c r="B740" s="1"/>
      <c r="C740" s="1"/>
      <c r="D740" s="39"/>
      <c r="E740" s="11"/>
      <c r="F740" s="1"/>
    </row>
    <row r="741" ht="15.75" customHeight="1">
      <c r="B741" s="1"/>
      <c r="C741" s="1"/>
      <c r="D741" s="39"/>
      <c r="E741" s="11"/>
      <c r="F741" s="1"/>
    </row>
    <row r="742" ht="15.75" customHeight="1">
      <c r="B742" s="1"/>
      <c r="C742" s="1"/>
      <c r="D742" s="39"/>
      <c r="E742" s="11"/>
      <c r="F742" s="1"/>
    </row>
    <row r="743" ht="15.75" customHeight="1">
      <c r="B743" s="1"/>
      <c r="C743" s="1"/>
      <c r="D743" s="39"/>
      <c r="E743" s="11"/>
      <c r="F743" s="1"/>
    </row>
    <row r="744" ht="15.75" customHeight="1">
      <c r="B744" s="1"/>
      <c r="C744" s="1"/>
      <c r="D744" s="39"/>
      <c r="E744" s="11"/>
      <c r="F744" s="1"/>
    </row>
    <row r="745" ht="15.75" customHeight="1">
      <c r="B745" s="1"/>
      <c r="C745" s="1"/>
      <c r="D745" s="39"/>
      <c r="E745" s="11"/>
      <c r="F745" s="1"/>
    </row>
    <row r="746" ht="15.75" customHeight="1">
      <c r="B746" s="1"/>
      <c r="C746" s="1"/>
      <c r="D746" s="39"/>
      <c r="E746" s="11"/>
      <c r="F746" s="1"/>
    </row>
    <row r="747" ht="15.75" customHeight="1">
      <c r="B747" s="1"/>
      <c r="C747" s="1"/>
      <c r="D747" s="39"/>
      <c r="E747" s="11"/>
      <c r="F747" s="1"/>
    </row>
    <row r="748" ht="15.75" customHeight="1">
      <c r="B748" s="1"/>
      <c r="C748" s="1"/>
      <c r="D748" s="39"/>
      <c r="E748" s="11"/>
      <c r="F748" s="1"/>
    </row>
    <row r="749" ht="15.75" customHeight="1">
      <c r="B749" s="1"/>
      <c r="C749" s="1"/>
      <c r="D749" s="39"/>
      <c r="E749" s="11"/>
      <c r="F749" s="1"/>
    </row>
    <row r="750" ht="15.75" customHeight="1">
      <c r="B750" s="1"/>
      <c r="C750" s="1"/>
      <c r="D750" s="39"/>
      <c r="E750" s="11"/>
      <c r="F750" s="1"/>
    </row>
    <row r="751" ht="15.75" customHeight="1">
      <c r="B751" s="1"/>
      <c r="C751" s="1"/>
      <c r="D751" s="39"/>
      <c r="E751" s="11"/>
      <c r="F751" s="1"/>
    </row>
    <row r="752" ht="15.75" customHeight="1">
      <c r="B752" s="1"/>
      <c r="C752" s="1"/>
      <c r="D752" s="39"/>
      <c r="E752" s="11"/>
      <c r="F752" s="1"/>
    </row>
    <row r="753" ht="15.75" customHeight="1">
      <c r="B753" s="1"/>
      <c r="C753" s="1"/>
      <c r="D753" s="39"/>
      <c r="E753" s="11"/>
      <c r="F753" s="1"/>
    </row>
    <row r="754" ht="15.75" customHeight="1">
      <c r="B754" s="1"/>
      <c r="C754" s="1"/>
      <c r="D754" s="39"/>
      <c r="E754" s="11"/>
      <c r="F754" s="1"/>
    </row>
    <row r="755" ht="15.75" customHeight="1">
      <c r="B755" s="1"/>
      <c r="C755" s="1"/>
      <c r="D755" s="39"/>
      <c r="E755" s="11"/>
      <c r="F755" s="1"/>
    </row>
    <row r="756" ht="15.75" customHeight="1">
      <c r="B756" s="1"/>
      <c r="C756" s="1"/>
      <c r="D756" s="39"/>
      <c r="E756" s="11"/>
      <c r="F756" s="1"/>
    </row>
    <row r="757" ht="15.75" customHeight="1">
      <c r="B757" s="1"/>
      <c r="C757" s="1"/>
      <c r="D757" s="39"/>
      <c r="E757" s="11"/>
      <c r="F757" s="1"/>
    </row>
    <row r="758" ht="15.75" customHeight="1">
      <c r="B758" s="1"/>
      <c r="C758" s="1"/>
      <c r="D758" s="39"/>
      <c r="E758" s="11"/>
      <c r="F758" s="1"/>
    </row>
    <row r="759" ht="15.75" customHeight="1">
      <c r="B759" s="1"/>
      <c r="C759" s="1"/>
      <c r="D759" s="39"/>
      <c r="E759" s="11"/>
      <c r="F759" s="1"/>
    </row>
    <row r="760" ht="15.75" customHeight="1">
      <c r="B760" s="1"/>
      <c r="C760" s="1"/>
      <c r="D760" s="39"/>
      <c r="E760" s="11"/>
      <c r="F760" s="1"/>
    </row>
    <row r="761" ht="15.75" customHeight="1">
      <c r="B761" s="1"/>
      <c r="C761" s="1"/>
      <c r="D761" s="39"/>
      <c r="E761" s="11"/>
      <c r="F761" s="1"/>
    </row>
    <row r="762" ht="15.75" customHeight="1">
      <c r="B762" s="1"/>
      <c r="C762" s="1"/>
      <c r="D762" s="39"/>
      <c r="E762" s="11"/>
      <c r="F762" s="1"/>
    </row>
    <row r="763" ht="15.75" customHeight="1">
      <c r="B763" s="1"/>
      <c r="C763" s="1"/>
      <c r="D763" s="39"/>
      <c r="E763" s="11"/>
      <c r="F763" s="1"/>
    </row>
    <row r="764" ht="15.75" customHeight="1">
      <c r="B764" s="1"/>
      <c r="C764" s="1"/>
      <c r="D764" s="39"/>
      <c r="E764" s="11"/>
      <c r="F764" s="1"/>
    </row>
    <row r="765" ht="15.75" customHeight="1">
      <c r="B765" s="1"/>
      <c r="C765" s="1"/>
      <c r="D765" s="39"/>
      <c r="E765" s="11"/>
      <c r="F765" s="1"/>
    </row>
    <row r="766" ht="15.75" customHeight="1">
      <c r="B766" s="1"/>
      <c r="C766" s="1"/>
      <c r="D766" s="39"/>
      <c r="E766" s="11"/>
      <c r="F766" s="1"/>
    </row>
    <row r="767" ht="15.75" customHeight="1">
      <c r="B767" s="1"/>
      <c r="C767" s="1"/>
      <c r="D767" s="39"/>
      <c r="E767" s="11"/>
      <c r="F767" s="1"/>
    </row>
    <row r="768" ht="15.75" customHeight="1">
      <c r="B768" s="1"/>
      <c r="C768" s="1"/>
      <c r="D768" s="39"/>
      <c r="E768" s="11"/>
      <c r="F768" s="1"/>
    </row>
    <row r="769" ht="15.75" customHeight="1">
      <c r="B769" s="1"/>
      <c r="C769" s="1"/>
      <c r="D769" s="39"/>
      <c r="E769" s="11"/>
      <c r="F769" s="1"/>
    </row>
    <row r="770" ht="15.75" customHeight="1">
      <c r="B770" s="1"/>
      <c r="C770" s="1"/>
      <c r="D770" s="39"/>
      <c r="E770" s="11"/>
      <c r="F770" s="1"/>
    </row>
    <row r="771" ht="15.75" customHeight="1">
      <c r="B771" s="1"/>
      <c r="C771" s="1"/>
      <c r="D771" s="39"/>
      <c r="E771" s="11"/>
      <c r="F771" s="1"/>
    </row>
    <row r="772" ht="15.75" customHeight="1">
      <c r="B772" s="1"/>
      <c r="C772" s="1"/>
      <c r="D772" s="39"/>
      <c r="E772" s="11"/>
      <c r="F772" s="1"/>
    </row>
    <row r="773" ht="15.75" customHeight="1">
      <c r="B773" s="1"/>
      <c r="C773" s="1"/>
      <c r="D773" s="39"/>
      <c r="E773" s="11"/>
      <c r="F773" s="1"/>
    </row>
    <row r="774" ht="15.75" customHeight="1">
      <c r="B774" s="1"/>
      <c r="C774" s="1"/>
      <c r="D774" s="39"/>
      <c r="E774" s="11"/>
      <c r="F774" s="1"/>
    </row>
    <row r="775" ht="15.75" customHeight="1">
      <c r="B775" s="1"/>
      <c r="C775" s="1"/>
      <c r="D775" s="39"/>
      <c r="E775" s="11"/>
      <c r="F775" s="1"/>
    </row>
    <row r="776" ht="15.75" customHeight="1">
      <c r="B776" s="1"/>
      <c r="C776" s="1"/>
      <c r="D776" s="39"/>
      <c r="E776" s="11"/>
      <c r="F776" s="1"/>
    </row>
    <row r="777" ht="15.75" customHeight="1">
      <c r="B777" s="1"/>
      <c r="C777" s="1"/>
      <c r="D777" s="39"/>
      <c r="E777" s="11"/>
      <c r="F777" s="1"/>
    </row>
    <row r="778" ht="15.75" customHeight="1">
      <c r="B778" s="1"/>
      <c r="C778" s="1"/>
      <c r="D778" s="39"/>
      <c r="E778" s="11"/>
      <c r="F778" s="1"/>
    </row>
    <row r="779" ht="15.75" customHeight="1">
      <c r="B779" s="1"/>
      <c r="C779" s="1"/>
      <c r="D779" s="39"/>
      <c r="E779" s="11"/>
      <c r="F779" s="1"/>
    </row>
    <row r="780" ht="15.75" customHeight="1">
      <c r="B780" s="1"/>
      <c r="C780" s="1"/>
      <c r="D780" s="39"/>
      <c r="E780" s="11"/>
      <c r="F780" s="1"/>
    </row>
    <row r="781" ht="15.75" customHeight="1">
      <c r="B781" s="1"/>
      <c r="C781" s="1"/>
      <c r="D781" s="39"/>
      <c r="E781" s="11"/>
      <c r="F781" s="1"/>
    </row>
    <row r="782" ht="15.75" customHeight="1">
      <c r="B782" s="1"/>
      <c r="C782" s="1"/>
      <c r="D782" s="39"/>
      <c r="E782" s="11"/>
      <c r="F782" s="1"/>
    </row>
    <row r="783" ht="15.75" customHeight="1">
      <c r="B783" s="1"/>
      <c r="C783" s="1"/>
      <c r="D783" s="39"/>
      <c r="E783" s="11"/>
      <c r="F783" s="1"/>
    </row>
    <row r="784" ht="15.75" customHeight="1">
      <c r="B784" s="1"/>
      <c r="C784" s="1"/>
      <c r="D784" s="39"/>
      <c r="E784" s="11"/>
      <c r="F784" s="1"/>
    </row>
    <row r="785" ht="15.75" customHeight="1">
      <c r="B785" s="1"/>
      <c r="C785" s="1"/>
      <c r="D785" s="39"/>
      <c r="E785" s="11"/>
      <c r="F785" s="1"/>
    </row>
    <row r="786" ht="15.75" customHeight="1">
      <c r="B786" s="1"/>
      <c r="C786" s="1"/>
      <c r="D786" s="39"/>
      <c r="E786" s="11"/>
      <c r="F786" s="1"/>
    </row>
    <row r="787" ht="15.75" customHeight="1">
      <c r="B787" s="1"/>
      <c r="C787" s="1"/>
      <c r="D787" s="39"/>
      <c r="E787" s="11"/>
      <c r="F787" s="1"/>
    </row>
    <row r="788" ht="15.75" customHeight="1">
      <c r="B788" s="1"/>
      <c r="C788" s="1"/>
      <c r="D788" s="39"/>
      <c r="E788" s="11"/>
      <c r="F788" s="1"/>
    </row>
    <row r="789" ht="15.75" customHeight="1">
      <c r="B789" s="1"/>
      <c r="C789" s="1"/>
      <c r="D789" s="39"/>
      <c r="E789" s="11"/>
      <c r="F789" s="1"/>
    </row>
    <row r="790" ht="15.75" customHeight="1">
      <c r="B790" s="1"/>
      <c r="C790" s="1"/>
      <c r="D790" s="39"/>
      <c r="E790" s="11"/>
      <c r="F790" s="1"/>
    </row>
    <row r="791" ht="15.75" customHeight="1">
      <c r="B791" s="1"/>
      <c r="C791" s="1"/>
      <c r="D791" s="39"/>
      <c r="E791" s="11"/>
      <c r="F791" s="1"/>
    </row>
    <row r="792" ht="15.75" customHeight="1">
      <c r="B792" s="1"/>
      <c r="C792" s="1"/>
      <c r="D792" s="39"/>
      <c r="E792" s="11"/>
      <c r="F792" s="1"/>
    </row>
    <row r="793" ht="15.75" customHeight="1">
      <c r="B793" s="1"/>
      <c r="C793" s="1"/>
      <c r="D793" s="39"/>
      <c r="E793" s="11"/>
      <c r="F793" s="1"/>
    </row>
    <row r="794" ht="15.75" customHeight="1">
      <c r="B794" s="1"/>
      <c r="C794" s="1"/>
      <c r="D794" s="39"/>
      <c r="E794" s="11"/>
      <c r="F794" s="1"/>
    </row>
    <row r="795" ht="15.75" customHeight="1">
      <c r="B795" s="1"/>
      <c r="C795" s="1"/>
      <c r="D795" s="39"/>
      <c r="E795" s="11"/>
      <c r="F795" s="1"/>
    </row>
    <row r="796" ht="15.75" customHeight="1">
      <c r="B796" s="1"/>
      <c r="C796" s="1"/>
      <c r="D796" s="39"/>
      <c r="E796" s="11"/>
      <c r="F796" s="1"/>
    </row>
    <row r="797" ht="15.75" customHeight="1">
      <c r="B797" s="1"/>
      <c r="C797" s="1"/>
      <c r="D797" s="39"/>
      <c r="E797" s="11"/>
      <c r="F797" s="1"/>
    </row>
    <row r="798" ht="15.75" customHeight="1">
      <c r="B798" s="1"/>
      <c r="C798" s="1"/>
      <c r="D798" s="39"/>
      <c r="E798" s="11"/>
      <c r="F798" s="1"/>
    </row>
    <row r="799" ht="15.75" customHeight="1">
      <c r="B799" s="1"/>
      <c r="C799" s="1"/>
      <c r="D799" s="39"/>
      <c r="E799" s="11"/>
      <c r="F799" s="1"/>
    </row>
    <row r="800" ht="15.75" customHeight="1">
      <c r="B800" s="1"/>
      <c r="C800" s="1"/>
      <c r="D800" s="39"/>
      <c r="E800" s="11"/>
      <c r="F800" s="1"/>
    </row>
    <row r="801" ht="15.75" customHeight="1">
      <c r="B801" s="1"/>
      <c r="C801" s="1"/>
      <c r="D801" s="39"/>
      <c r="E801" s="11"/>
      <c r="F801" s="1"/>
    </row>
    <row r="802" ht="15.75" customHeight="1">
      <c r="B802" s="1"/>
      <c r="C802" s="1"/>
      <c r="D802" s="39"/>
      <c r="E802" s="11"/>
      <c r="F802" s="1"/>
    </row>
    <row r="803" ht="15.75" customHeight="1">
      <c r="B803" s="1"/>
      <c r="C803" s="1"/>
      <c r="D803" s="39"/>
      <c r="E803" s="11"/>
      <c r="F803" s="1"/>
    </row>
    <row r="804" ht="15.75" customHeight="1">
      <c r="B804" s="1"/>
      <c r="C804" s="1"/>
      <c r="D804" s="39"/>
      <c r="E804" s="11"/>
      <c r="F804" s="1"/>
    </row>
    <row r="805" ht="15.75" customHeight="1">
      <c r="B805" s="1"/>
      <c r="C805" s="1"/>
      <c r="D805" s="39"/>
      <c r="E805" s="11"/>
      <c r="F805" s="1"/>
    </row>
    <row r="806" ht="15.75" customHeight="1">
      <c r="B806" s="1"/>
      <c r="C806" s="1"/>
      <c r="D806" s="39"/>
      <c r="E806" s="11"/>
      <c r="F806" s="1"/>
    </row>
    <row r="807" ht="15.75" customHeight="1">
      <c r="B807" s="1"/>
      <c r="C807" s="1"/>
      <c r="D807" s="39"/>
      <c r="E807" s="11"/>
      <c r="F807" s="1"/>
    </row>
    <row r="808" ht="15.75" customHeight="1">
      <c r="B808" s="1"/>
      <c r="C808" s="1"/>
      <c r="D808" s="39"/>
      <c r="E808" s="11"/>
      <c r="F808" s="1"/>
    </row>
    <row r="809" ht="15.75" customHeight="1">
      <c r="B809" s="1"/>
      <c r="C809" s="1"/>
      <c r="D809" s="39"/>
      <c r="E809" s="11"/>
      <c r="F809" s="1"/>
    </row>
    <row r="810" ht="15.75" customHeight="1">
      <c r="B810" s="1"/>
      <c r="C810" s="1"/>
      <c r="D810" s="39"/>
      <c r="E810" s="11"/>
      <c r="F810" s="1"/>
    </row>
    <row r="811" ht="15.75" customHeight="1">
      <c r="B811" s="1"/>
      <c r="C811" s="1"/>
      <c r="D811" s="39"/>
      <c r="E811" s="11"/>
      <c r="F811" s="1"/>
    </row>
    <row r="812" ht="15.75" customHeight="1">
      <c r="B812" s="1"/>
      <c r="C812" s="1"/>
      <c r="D812" s="39"/>
      <c r="E812" s="11"/>
      <c r="F812" s="1"/>
    </row>
    <row r="813" ht="15.75" customHeight="1">
      <c r="B813" s="1"/>
      <c r="C813" s="1"/>
      <c r="D813" s="39"/>
      <c r="E813" s="11"/>
      <c r="F813" s="1"/>
    </row>
    <row r="814" ht="15.75" customHeight="1">
      <c r="B814" s="1"/>
      <c r="C814" s="1"/>
      <c r="D814" s="39"/>
      <c r="E814" s="11"/>
      <c r="F814" s="1"/>
    </row>
    <row r="815" ht="15.75" customHeight="1">
      <c r="B815" s="1"/>
      <c r="C815" s="1"/>
      <c r="D815" s="39"/>
      <c r="E815" s="11"/>
      <c r="F815" s="1"/>
    </row>
    <row r="816" ht="15.75" customHeight="1">
      <c r="B816" s="1"/>
      <c r="C816" s="1"/>
      <c r="D816" s="39"/>
      <c r="E816" s="11"/>
      <c r="F816" s="1"/>
    </row>
    <row r="817" ht="15.75" customHeight="1">
      <c r="B817" s="1"/>
      <c r="C817" s="1"/>
      <c r="D817" s="39"/>
      <c r="E817" s="11"/>
      <c r="F817" s="1"/>
    </row>
    <row r="818" ht="15.75" customHeight="1">
      <c r="B818" s="1"/>
      <c r="C818" s="1"/>
      <c r="D818" s="39"/>
      <c r="E818" s="11"/>
      <c r="F818" s="1"/>
    </row>
    <row r="819" ht="15.75" customHeight="1">
      <c r="B819" s="1"/>
      <c r="C819" s="1"/>
      <c r="D819" s="39"/>
      <c r="E819" s="11"/>
      <c r="F819" s="1"/>
    </row>
    <row r="820" ht="15.75" customHeight="1">
      <c r="B820" s="1"/>
      <c r="C820" s="1"/>
      <c r="D820" s="39"/>
      <c r="E820" s="11"/>
      <c r="F820" s="1"/>
    </row>
    <row r="821" ht="15.75" customHeight="1">
      <c r="B821" s="1"/>
      <c r="C821" s="1"/>
      <c r="D821" s="39"/>
      <c r="E821" s="11"/>
      <c r="F821" s="1"/>
    </row>
    <row r="822" ht="15.75" customHeight="1">
      <c r="B822" s="1"/>
      <c r="C822" s="1"/>
      <c r="D822" s="39"/>
      <c r="E822" s="11"/>
      <c r="F822" s="1"/>
    </row>
    <row r="823" ht="15.75" customHeight="1">
      <c r="B823" s="1"/>
      <c r="C823" s="1"/>
      <c r="D823" s="39"/>
      <c r="E823" s="11"/>
      <c r="F823" s="1"/>
    </row>
    <row r="824" ht="15.75" customHeight="1">
      <c r="B824" s="1"/>
      <c r="C824" s="1"/>
      <c r="D824" s="39"/>
      <c r="E824" s="11"/>
      <c r="F824" s="1"/>
    </row>
    <row r="825" ht="15.75" customHeight="1">
      <c r="B825" s="1"/>
      <c r="C825" s="1"/>
      <c r="D825" s="39"/>
      <c r="E825" s="11"/>
      <c r="F825" s="1"/>
    </row>
    <row r="826" ht="15.75" customHeight="1">
      <c r="B826" s="1"/>
      <c r="C826" s="1"/>
      <c r="D826" s="39"/>
      <c r="E826" s="11"/>
      <c r="F826" s="1"/>
    </row>
    <row r="827" ht="15.75" customHeight="1">
      <c r="B827" s="1"/>
      <c r="C827" s="1"/>
      <c r="D827" s="39"/>
      <c r="E827" s="11"/>
      <c r="F827" s="1"/>
    </row>
    <row r="828" ht="15.75" customHeight="1">
      <c r="B828" s="1"/>
      <c r="C828" s="1"/>
      <c r="D828" s="39"/>
      <c r="E828" s="11"/>
      <c r="F828" s="1"/>
    </row>
    <row r="829" ht="15.75" customHeight="1">
      <c r="B829" s="1"/>
      <c r="C829" s="1"/>
      <c r="D829" s="39"/>
      <c r="E829" s="11"/>
      <c r="F829" s="1"/>
    </row>
    <row r="830" ht="15.75" customHeight="1">
      <c r="B830" s="1"/>
      <c r="C830" s="1"/>
      <c r="D830" s="39"/>
      <c r="E830" s="11"/>
      <c r="F830" s="1"/>
    </row>
    <row r="831" ht="15.75" customHeight="1">
      <c r="B831" s="1"/>
      <c r="C831" s="1"/>
      <c r="D831" s="39"/>
      <c r="E831" s="11"/>
      <c r="F831" s="1"/>
    </row>
    <row r="832" ht="15.75" customHeight="1">
      <c r="B832" s="1"/>
      <c r="C832" s="1"/>
      <c r="D832" s="39"/>
      <c r="E832" s="11"/>
      <c r="F832" s="1"/>
    </row>
    <row r="833" ht="15.75" customHeight="1">
      <c r="B833" s="1"/>
      <c r="C833" s="1"/>
      <c r="D833" s="39"/>
      <c r="E833" s="11"/>
      <c r="F833" s="1"/>
    </row>
    <row r="834" ht="15.75" customHeight="1">
      <c r="B834" s="1"/>
      <c r="C834" s="1"/>
      <c r="D834" s="39"/>
      <c r="E834" s="11"/>
      <c r="F834" s="1"/>
    </row>
    <row r="835" ht="15.75" customHeight="1">
      <c r="B835" s="1"/>
      <c r="C835" s="1"/>
      <c r="D835" s="39"/>
      <c r="E835" s="11"/>
      <c r="F835" s="1"/>
    </row>
    <row r="836" ht="15.75" customHeight="1">
      <c r="B836" s="1"/>
      <c r="C836" s="1"/>
      <c r="D836" s="39"/>
      <c r="E836" s="11"/>
      <c r="F836" s="1"/>
    </row>
    <row r="837" ht="15.75" customHeight="1">
      <c r="B837" s="1"/>
      <c r="C837" s="1"/>
      <c r="D837" s="39"/>
      <c r="E837" s="11"/>
      <c r="F837" s="1"/>
    </row>
    <row r="838" ht="15.75" customHeight="1">
      <c r="B838" s="1"/>
      <c r="C838" s="1"/>
      <c r="D838" s="39"/>
      <c r="E838" s="11"/>
      <c r="F838" s="1"/>
    </row>
    <row r="839" ht="15.75" customHeight="1">
      <c r="B839" s="1"/>
      <c r="C839" s="1"/>
      <c r="D839" s="39"/>
      <c r="E839" s="11"/>
      <c r="F839" s="1"/>
    </row>
    <row r="840" ht="15.75" customHeight="1">
      <c r="B840" s="1"/>
      <c r="C840" s="1"/>
      <c r="D840" s="39"/>
      <c r="E840" s="11"/>
      <c r="F840" s="1"/>
    </row>
    <row r="841" ht="15.75" customHeight="1">
      <c r="B841" s="1"/>
      <c r="C841" s="1"/>
      <c r="D841" s="39"/>
      <c r="E841" s="11"/>
      <c r="F841" s="1"/>
    </row>
    <row r="842" ht="15.75" customHeight="1">
      <c r="B842" s="1"/>
      <c r="C842" s="1"/>
      <c r="D842" s="39"/>
      <c r="E842" s="11"/>
      <c r="F842" s="1"/>
    </row>
    <row r="843" ht="15.75" customHeight="1">
      <c r="B843" s="1"/>
      <c r="C843" s="1"/>
      <c r="D843" s="39"/>
      <c r="E843" s="11"/>
      <c r="F843" s="1"/>
    </row>
    <row r="844" ht="15.75" customHeight="1">
      <c r="B844" s="1"/>
      <c r="C844" s="1"/>
      <c r="D844" s="39"/>
      <c r="E844" s="11"/>
      <c r="F844" s="1"/>
    </row>
    <row r="845" ht="15.75" customHeight="1">
      <c r="B845" s="1"/>
      <c r="C845" s="1"/>
      <c r="D845" s="39"/>
      <c r="E845" s="11"/>
      <c r="F845" s="1"/>
    </row>
    <row r="846" ht="15.75" customHeight="1">
      <c r="B846" s="1"/>
      <c r="C846" s="1"/>
      <c r="D846" s="39"/>
      <c r="E846" s="11"/>
      <c r="F846" s="1"/>
    </row>
    <row r="847" ht="15.75" customHeight="1">
      <c r="B847" s="1"/>
      <c r="C847" s="1"/>
      <c r="D847" s="39"/>
      <c r="E847" s="11"/>
      <c r="F847" s="1"/>
    </row>
    <row r="848" ht="15.75" customHeight="1">
      <c r="B848" s="1"/>
      <c r="C848" s="1"/>
      <c r="D848" s="39"/>
      <c r="E848" s="11"/>
      <c r="F848" s="1"/>
    </row>
    <row r="849" ht="15.75" customHeight="1">
      <c r="B849" s="1"/>
      <c r="C849" s="1"/>
      <c r="D849" s="39"/>
      <c r="E849" s="11"/>
      <c r="F849" s="1"/>
    </row>
    <row r="850" ht="15.75" customHeight="1">
      <c r="B850" s="1"/>
      <c r="C850" s="1"/>
      <c r="D850" s="39"/>
      <c r="E850" s="11"/>
      <c r="F850" s="1"/>
    </row>
    <row r="851" ht="15.75" customHeight="1">
      <c r="B851" s="1"/>
      <c r="C851" s="1"/>
      <c r="D851" s="39"/>
      <c r="E851" s="11"/>
      <c r="F851" s="1"/>
    </row>
    <row r="852" ht="15.75" customHeight="1">
      <c r="B852" s="1"/>
      <c r="C852" s="1"/>
      <c r="D852" s="39"/>
      <c r="E852" s="11"/>
      <c r="F852" s="1"/>
    </row>
    <row r="853" ht="15.75" customHeight="1">
      <c r="B853" s="1"/>
      <c r="C853" s="1"/>
      <c r="D853" s="39"/>
      <c r="E853" s="11"/>
      <c r="F853" s="1"/>
    </row>
    <row r="854" ht="15.75" customHeight="1">
      <c r="B854" s="1"/>
      <c r="C854" s="1"/>
      <c r="D854" s="39"/>
      <c r="E854" s="11"/>
      <c r="F854" s="1"/>
    </row>
    <row r="855" ht="15.75" customHeight="1">
      <c r="B855" s="1"/>
      <c r="C855" s="1"/>
      <c r="D855" s="39"/>
      <c r="E855" s="11"/>
      <c r="F855" s="1"/>
    </row>
    <row r="856" ht="15.75" customHeight="1">
      <c r="B856" s="1"/>
      <c r="C856" s="1"/>
      <c r="D856" s="39"/>
      <c r="E856" s="11"/>
      <c r="F856" s="1"/>
    </row>
    <row r="857" ht="15.75" customHeight="1">
      <c r="B857" s="1"/>
      <c r="C857" s="1"/>
      <c r="D857" s="39"/>
      <c r="E857" s="11"/>
      <c r="F857" s="1"/>
    </row>
    <row r="858" ht="15.75" customHeight="1">
      <c r="B858" s="1"/>
      <c r="C858" s="1"/>
      <c r="D858" s="39"/>
      <c r="E858" s="11"/>
      <c r="F858" s="1"/>
    </row>
    <row r="859" ht="15.75" customHeight="1">
      <c r="B859" s="1"/>
      <c r="C859" s="1"/>
      <c r="D859" s="39"/>
      <c r="E859" s="11"/>
      <c r="F859" s="1"/>
    </row>
    <row r="860" ht="15.75" customHeight="1">
      <c r="B860" s="1"/>
      <c r="C860" s="1"/>
      <c r="D860" s="39"/>
      <c r="E860" s="11"/>
      <c r="F860" s="1"/>
    </row>
    <row r="861" ht="15.75" customHeight="1">
      <c r="B861" s="1"/>
      <c r="C861" s="1"/>
      <c r="D861" s="39"/>
      <c r="E861" s="11"/>
      <c r="F861" s="1"/>
    </row>
    <row r="862" ht="15.75" customHeight="1">
      <c r="B862" s="1"/>
      <c r="C862" s="1"/>
      <c r="D862" s="39"/>
      <c r="E862" s="11"/>
      <c r="F862" s="1"/>
    </row>
    <row r="863" ht="15.75" customHeight="1">
      <c r="B863" s="1"/>
      <c r="C863" s="1"/>
      <c r="D863" s="39"/>
      <c r="E863" s="11"/>
      <c r="F863" s="1"/>
    </row>
    <row r="864" ht="15.75" customHeight="1">
      <c r="B864" s="1"/>
      <c r="C864" s="1"/>
      <c r="D864" s="39"/>
      <c r="E864" s="11"/>
      <c r="F864" s="1"/>
    </row>
    <row r="865" ht="15.75" customHeight="1">
      <c r="B865" s="1"/>
      <c r="C865" s="1"/>
      <c r="D865" s="39"/>
      <c r="E865" s="11"/>
      <c r="F865" s="1"/>
    </row>
    <row r="866" ht="15.75" customHeight="1">
      <c r="B866" s="1"/>
      <c r="C866" s="1"/>
      <c r="D866" s="39"/>
      <c r="E866" s="11"/>
      <c r="F866" s="1"/>
    </row>
    <row r="867" ht="15.75" customHeight="1">
      <c r="B867" s="1"/>
      <c r="C867" s="1"/>
      <c r="D867" s="39"/>
      <c r="E867" s="11"/>
      <c r="F867" s="1"/>
    </row>
    <row r="868" ht="15.75" customHeight="1">
      <c r="B868" s="1"/>
      <c r="C868" s="1"/>
      <c r="D868" s="39"/>
      <c r="E868" s="11"/>
      <c r="F868" s="1"/>
    </row>
    <row r="869" ht="15.75" customHeight="1">
      <c r="B869" s="1"/>
      <c r="C869" s="1"/>
      <c r="D869" s="39"/>
      <c r="E869" s="11"/>
      <c r="F869" s="1"/>
    </row>
    <row r="870" ht="15.75" customHeight="1">
      <c r="B870" s="1"/>
      <c r="C870" s="1"/>
      <c r="D870" s="39"/>
      <c r="E870" s="11"/>
      <c r="F870" s="1"/>
    </row>
    <row r="871" ht="15.75" customHeight="1">
      <c r="B871" s="1"/>
      <c r="C871" s="1"/>
      <c r="D871" s="39"/>
      <c r="E871" s="11"/>
      <c r="F871" s="1"/>
    </row>
    <row r="872" ht="15.75" customHeight="1">
      <c r="B872" s="1"/>
      <c r="C872" s="1"/>
      <c r="D872" s="39"/>
      <c r="E872" s="11"/>
      <c r="F872" s="1"/>
    </row>
    <row r="873" ht="15.75" customHeight="1">
      <c r="B873" s="1"/>
      <c r="C873" s="1"/>
      <c r="D873" s="39"/>
      <c r="E873" s="11"/>
      <c r="F873" s="1"/>
    </row>
    <row r="874" ht="15.75" customHeight="1">
      <c r="B874" s="1"/>
      <c r="C874" s="1"/>
      <c r="D874" s="39"/>
      <c r="E874" s="11"/>
      <c r="F874" s="1"/>
    </row>
    <row r="875" ht="15.75" customHeight="1">
      <c r="B875" s="1"/>
      <c r="C875" s="1"/>
      <c r="D875" s="39"/>
      <c r="E875" s="11"/>
      <c r="F875" s="1"/>
    </row>
    <row r="876" ht="15.75" customHeight="1">
      <c r="B876" s="1"/>
      <c r="C876" s="1"/>
      <c r="D876" s="39"/>
      <c r="E876" s="11"/>
      <c r="F876" s="1"/>
    </row>
    <row r="877" ht="15.75" customHeight="1">
      <c r="B877" s="1"/>
      <c r="C877" s="1"/>
      <c r="D877" s="39"/>
      <c r="E877" s="11"/>
      <c r="F877" s="1"/>
    </row>
    <row r="878" ht="15.75" customHeight="1">
      <c r="B878" s="1"/>
      <c r="C878" s="1"/>
      <c r="D878" s="39"/>
      <c r="E878" s="11"/>
      <c r="F878" s="1"/>
    </row>
    <row r="879" ht="15.75" customHeight="1">
      <c r="B879" s="1"/>
      <c r="C879" s="1"/>
      <c r="D879" s="39"/>
      <c r="E879" s="11"/>
      <c r="F879" s="1"/>
    </row>
    <row r="880" ht="15.75" customHeight="1">
      <c r="B880" s="1"/>
      <c r="C880" s="1"/>
      <c r="D880" s="39"/>
      <c r="E880" s="11"/>
      <c r="F880" s="1"/>
    </row>
    <row r="881" ht="15.75" customHeight="1">
      <c r="B881" s="1"/>
      <c r="C881" s="1"/>
      <c r="D881" s="39"/>
      <c r="E881" s="11"/>
      <c r="F881" s="1"/>
    </row>
    <row r="882" ht="15.75" customHeight="1">
      <c r="B882" s="1"/>
      <c r="C882" s="1"/>
      <c r="D882" s="39"/>
      <c r="E882" s="11"/>
      <c r="F882" s="1"/>
    </row>
    <row r="883" ht="15.75" customHeight="1">
      <c r="B883" s="1"/>
      <c r="C883" s="1"/>
      <c r="D883" s="39"/>
      <c r="E883" s="11"/>
      <c r="F883" s="1"/>
    </row>
    <row r="884" ht="15.75" customHeight="1">
      <c r="B884" s="1"/>
      <c r="C884" s="1"/>
      <c r="D884" s="39"/>
      <c r="E884" s="11"/>
      <c r="F884" s="1"/>
    </row>
    <row r="885" ht="15.75" customHeight="1">
      <c r="B885" s="1"/>
      <c r="C885" s="1"/>
      <c r="D885" s="39"/>
      <c r="E885" s="11"/>
      <c r="F885" s="1"/>
    </row>
    <row r="886" ht="15.75" customHeight="1">
      <c r="B886" s="1"/>
      <c r="C886" s="1"/>
      <c r="D886" s="39"/>
      <c r="E886" s="11"/>
      <c r="F886" s="1"/>
    </row>
    <row r="887" ht="15.75" customHeight="1">
      <c r="B887" s="1"/>
      <c r="C887" s="1"/>
      <c r="D887" s="39"/>
      <c r="E887" s="11"/>
      <c r="F887" s="1"/>
    </row>
    <row r="888" ht="15.75" customHeight="1">
      <c r="B888" s="1"/>
      <c r="C888" s="1"/>
      <c r="D888" s="39"/>
      <c r="E888" s="11"/>
      <c r="F888" s="1"/>
    </row>
    <row r="889" ht="15.75" customHeight="1">
      <c r="B889" s="1"/>
      <c r="C889" s="1"/>
      <c r="D889" s="39"/>
      <c r="E889" s="11"/>
      <c r="F889" s="1"/>
    </row>
    <row r="890" ht="15.75" customHeight="1">
      <c r="B890" s="1"/>
      <c r="C890" s="1"/>
      <c r="D890" s="39"/>
      <c r="E890" s="11"/>
      <c r="F890" s="1"/>
    </row>
    <row r="891" ht="15.75" customHeight="1">
      <c r="B891" s="1"/>
      <c r="C891" s="1"/>
      <c r="D891" s="39"/>
      <c r="E891" s="11"/>
      <c r="F891" s="1"/>
    </row>
    <row r="892" ht="15.75" customHeight="1">
      <c r="B892" s="1"/>
      <c r="C892" s="1"/>
      <c r="D892" s="39"/>
      <c r="E892" s="11"/>
      <c r="F892" s="1"/>
    </row>
    <row r="893" ht="15.75" customHeight="1">
      <c r="B893" s="1"/>
      <c r="C893" s="1"/>
      <c r="D893" s="39"/>
      <c r="E893" s="11"/>
      <c r="F893" s="1"/>
    </row>
    <row r="894" ht="15.75" customHeight="1">
      <c r="B894" s="1"/>
      <c r="C894" s="1"/>
      <c r="D894" s="39"/>
      <c r="E894" s="11"/>
      <c r="F894" s="1"/>
    </row>
    <row r="895" ht="15.75" customHeight="1">
      <c r="B895" s="1"/>
      <c r="C895" s="1"/>
      <c r="D895" s="39"/>
      <c r="E895" s="11"/>
      <c r="F895" s="1"/>
    </row>
    <row r="896" ht="15.75" customHeight="1">
      <c r="B896" s="1"/>
      <c r="C896" s="1"/>
      <c r="D896" s="39"/>
      <c r="E896" s="11"/>
      <c r="F896" s="1"/>
    </row>
    <row r="897" ht="15.75" customHeight="1">
      <c r="B897" s="1"/>
      <c r="C897" s="1"/>
      <c r="D897" s="39"/>
      <c r="E897" s="11"/>
      <c r="F897" s="1"/>
    </row>
    <row r="898" ht="15.75" customHeight="1">
      <c r="B898" s="1"/>
      <c r="C898" s="1"/>
      <c r="D898" s="39"/>
      <c r="E898" s="11"/>
      <c r="F898" s="1"/>
    </row>
    <row r="899" ht="15.75" customHeight="1">
      <c r="B899" s="1"/>
      <c r="C899" s="1"/>
      <c r="D899" s="39"/>
      <c r="E899" s="11"/>
      <c r="F899" s="1"/>
    </row>
    <row r="900" ht="15.75" customHeight="1">
      <c r="B900" s="1"/>
      <c r="C900" s="1"/>
      <c r="D900" s="39"/>
      <c r="E900" s="11"/>
      <c r="F900" s="1"/>
    </row>
    <row r="901" ht="15.75" customHeight="1">
      <c r="B901" s="1"/>
      <c r="C901" s="1"/>
      <c r="D901" s="39"/>
      <c r="E901" s="11"/>
      <c r="F901" s="1"/>
    </row>
    <row r="902" ht="15.75" customHeight="1">
      <c r="B902" s="1"/>
      <c r="C902" s="1"/>
      <c r="D902" s="39"/>
      <c r="E902" s="11"/>
      <c r="F902" s="1"/>
    </row>
    <row r="903" ht="15.75" customHeight="1">
      <c r="B903" s="1"/>
      <c r="C903" s="1"/>
      <c r="D903" s="39"/>
      <c r="E903" s="11"/>
      <c r="F903" s="1"/>
    </row>
    <row r="904" ht="15.75" customHeight="1">
      <c r="B904" s="1"/>
      <c r="C904" s="1"/>
      <c r="D904" s="39"/>
      <c r="E904" s="11"/>
      <c r="F904" s="1"/>
    </row>
    <row r="905" ht="15.75" customHeight="1">
      <c r="B905" s="1"/>
      <c r="C905" s="1"/>
      <c r="D905" s="39"/>
      <c r="E905" s="11"/>
      <c r="F905" s="1"/>
    </row>
    <row r="906" ht="15.75" customHeight="1">
      <c r="B906" s="1"/>
      <c r="C906" s="1"/>
      <c r="D906" s="39"/>
      <c r="E906" s="11"/>
      <c r="F906" s="1"/>
    </row>
    <row r="907" ht="15.75" customHeight="1">
      <c r="B907" s="1"/>
      <c r="C907" s="1"/>
      <c r="D907" s="39"/>
      <c r="E907" s="11"/>
      <c r="F907" s="1"/>
    </row>
    <row r="908" ht="15.75" customHeight="1">
      <c r="B908" s="1"/>
      <c r="C908" s="1"/>
      <c r="D908" s="39"/>
      <c r="E908" s="11"/>
      <c r="F908" s="1"/>
    </row>
    <row r="909" ht="15.75" customHeight="1">
      <c r="B909" s="1"/>
      <c r="C909" s="1"/>
      <c r="D909" s="39"/>
      <c r="E909" s="11"/>
      <c r="F909" s="1"/>
    </row>
    <row r="910" ht="15.75" customHeight="1">
      <c r="B910" s="1"/>
      <c r="C910" s="1"/>
      <c r="D910" s="39"/>
      <c r="E910" s="11"/>
      <c r="F910" s="1"/>
    </row>
    <row r="911" ht="15.75" customHeight="1">
      <c r="B911" s="1"/>
      <c r="C911" s="1"/>
      <c r="D911" s="39"/>
      <c r="E911" s="11"/>
      <c r="F911" s="1"/>
    </row>
    <row r="912" ht="15.75" customHeight="1">
      <c r="B912" s="1"/>
      <c r="C912" s="1"/>
      <c r="D912" s="39"/>
      <c r="E912" s="11"/>
      <c r="F912" s="1"/>
    </row>
    <row r="913" ht="15.75" customHeight="1">
      <c r="B913" s="1"/>
      <c r="C913" s="1"/>
      <c r="D913" s="39"/>
      <c r="E913" s="11"/>
      <c r="F913" s="1"/>
    </row>
    <row r="914" ht="15.75" customHeight="1">
      <c r="B914" s="1"/>
      <c r="C914" s="1"/>
      <c r="D914" s="39"/>
      <c r="E914" s="11"/>
      <c r="F914" s="1"/>
    </row>
    <row r="915" ht="15.75" customHeight="1">
      <c r="B915" s="1"/>
      <c r="C915" s="1"/>
      <c r="D915" s="39"/>
      <c r="E915" s="11"/>
      <c r="F915" s="1"/>
    </row>
    <row r="916" ht="15.75" customHeight="1">
      <c r="B916" s="1"/>
      <c r="C916" s="1"/>
      <c r="D916" s="39"/>
      <c r="E916" s="11"/>
      <c r="F916" s="1"/>
    </row>
    <row r="917" ht="15.75" customHeight="1">
      <c r="B917" s="1"/>
      <c r="C917" s="1"/>
      <c r="D917" s="39"/>
      <c r="E917" s="11"/>
      <c r="F917" s="1"/>
    </row>
    <row r="918" ht="15.75" customHeight="1">
      <c r="B918" s="1"/>
      <c r="C918" s="1"/>
      <c r="D918" s="39"/>
      <c r="E918" s="11"/>
      <c r="F918" s="1"/>
    </row>
    <row r="919" ht="15.75" customHeight="1">
      <c r="B919" s="1"/>
      <c r="C919" s="1"/>
      <c r="D919" s="39"/>
      <c r="E919" s="11"/>
      <c r="F919" s="1"/>
    </row>
    <row r="920" ht="15.75" customHeight="1">
      <c r="B920" s="1"/>
      <c r="C920" s="1"/>
      <c r="D920" s="39"/>
      <c r="E920" s="11"/>
      <c r="F920" s="1"/>
    </row>
    <row r="921" ht="15.75" customHeight="1">
      <c r="B921" s="1"/>
      <c r="C921" s="1"/>
      <c r="D921" s="39"/>
      <c r="E921" s="11"/>
      <c r="F921" s="1"/>
    </row>
    <row r="922" ht="15.75" customHeight="1">
      <c r="B922" s="1"/>
      <c r="C922" s="1"/>
      <c r="D922" s="39"/>
      <c r="E922" s="11"/>
      <c r="F922" s="1"/>
    </row>
    <row r="923" ht="15.75" customHeight="1">
      <c r="B923" s="1"/>
      <c r="C923" s="1"/>
      <c r="D923" s="39"/>
      <c r="E923" s="11"/>
      <c r="F923" s="1"/>
    </row>
    <row r="924" ht="15.75" customHeight="1">
      <c r="B924" s="1"/>
      <c r="C924" s="1"/>
      <c r="D924" s="39"/>
      <c r="E924" s="11"/>
      <c r="F924" s="1"/>
    </row>
    <row r="925" ht="15.75" customHeight="1">
      <c r="B925" s="1"/>
      <c r="C925" s="1"/>
      <c r="D925" s="39"/>
      <c r="E925" s="11"/>
      <c r="F925" s="1"/>
    </row>
    <row r="926" ht="15.75" customHeight="1">
      <c r="B926" s="1"/>
      <c r="C926" s="1"/>
      <c r="D926" s="39"/>
      <c r="E926" s="11"/>
      <c r="F926" s="1"/>
    </row>
    <row r="927" ht="15.75" customHeight="1">
      <c r="B927" s="1"/>
      <c r="C927" s="1"/>
      <c r="D927" s="39"/>
      <c r="E927" s="11"/>
      <c r="F927" s="1"/>
    </row>
    <row r="928" ht="15.75" customHeight="1">
      <c r="B928" s="1"/>
      <c r="C928" s="1"/>
      <c r="D928" s="39"/>
      <c r="E928" s="11"/>
      <c r="F928" s="1"/>
    </row>
    <row r="929" ht="15.75" customHeight="1">
      <c r="B929" s="1"/>
      <c r="C929" s="1"/>
      <c r="D929" s="39"/>
      <c r="E929" s="11"/>
      <c r="F929" s="1"/>
    </row>
    <row r="930" ht="15.75" customHeight="1">
      <c r="B930" s="1"/>
      <c r="C930" s="1"/>
      <c r="D930" s="39"/>
      <c r="E930" s="11"/>
      <c r="F930" s="1"/>
    </row>
    <row r="931" ht="15.75" customHeight="1">
      <c r="B931" s="1"/>
      <c r="C931" s="1"/>
      <c r="D931" s="39"/>
      <c r="E931" s="11"/>
      <c r="F931" s="1"/>
    </row>
    <row r="932" ht="15.75" customHeight="1">
      <c r="B932" s="1"/>
      <c r="C932" s="1"/>
      <c r="D932" s="39"/>
      <c r="E932" s="11"/>
      <c r="F932" s="1"/>
    </row>
    <row r="933" ht="15.75" customHeight="1">
      <c r="B933" s="1"/>
      <c r="C933" s="1"/>
      <c r="D933" s="39"/>
      <c r="E933" s="11"/>
      <c r="F933" s="1"/>
    </row>
    <row r="934" ht="15.75" customHeight="1">
      <c r="B934" s="1"/>
      <c r="C934" s="1"/>
      <c r="D934" s="39"/>
      <c r="E934" s="11"/>
      <c r="F934" s="1"/>
    </row>
    <row r="935" ht="15.75" customHeight="1">
      <c r="B935" s="1"/>
      <c r="C935" s="1"/>
      <c r="D935" s="39"/>
      <c r="E935" s="11"/>
      <c r="F935" s="1"/>
    </row>
    <row r="936" ht="15.75" customHeight="1">
      <c r="B936" s="1"/>
      <c r="C936" s="1"/>
      <c r="D936" s="39"/>
      <c r="E936" s="11"/>
      <c r="F936" s="1"/>
    </row>
    <row r="937" ht="15.75" customHeight="1">
      <c r="B937" s="1"/>
      <c r="C937" s="1"/>
      <c r="D937" s="39"/>
      <c r="E937" s="11"/>
      <c r="F937" s="1"/>
    </row>
    <row r="938" ht="15.75" customHeight="1">
      <c r="B938" s="1"/>
      <c r="C938" s="1"/>
      <c r="D938" s="39"/>
      <c r="E938" s="11"/>
      <c r="F938" s="1"/>
    </row>
    <row r="939" ht="15.75" customHeight="1">
      <c r="B939" s="1"/>
      <c r="C939" s="1"/>
      <c r="D939" s="39"/>
      <c r="E939" s="11"/>
      <c r="F939" s="1"/>
    </row>
    <row r="940" ht="15.75" customHeight="1">
      <c r="B940" s="1"/>
      <c r="C940" s="1"/>
      <c r="D940" s="39"/>
      <c r="E940" s="11"/>
      <c r="F940" s="1"/>
    </row>
    <row r="941" ht="15.75" customHeight="1">
      <c r="B941" s="1"/>
      <c r="C941" s="1"/>
      <c r="D941" s="39"/>
      <c r="E941" s="11"/>
      <c r="F941" s="1"/>
    </row>
    <row r="942" ht="15.75" customHeight="1">
      <c r="B942" s="1"/>
      <c r="C942" s="1"/>
      <c r="D942" s="39"/>
      <c r="E942" s="11"/>
      <c r="F942" s="1"/>
    </row>
    <row r="943" ht="15.75" customHeight="1">
      <c r="B943" s="1"/>
      <c r="C943" s="1"/>
      <c r="D943" s="39"/>
      <c r="E943" s="11"/>
      <c r="F943" s="1"/>
    </row>
    <row r="944" ht="15.75" customHeight="1">
      <c r="B944" s="1"/>
      <c r="C944" s="1"/>
      <c r="D944" s="39"/>
      <c r="E944" s="11"/>
      <c r="F944" s="1"/>
    </row>
    <row r="945" ht="15.75" customHeight="1">
      <c r="B945" s="1"/>
      <c r="C945" s="1"/>
      <c r="D945" s="39"/>
      <c r="E945" s="11"/>
      <c r="F945" s="1"/>
    </row>
    <row r="946" ht="15.75" customHeight="1">
      <c r="B946" s="1"/>
      <c r="C946" s="1"/>
      <c r="D946" s="39"/>
      <c r="E946" s="11"/>
      <c r="F946" s="1"/>
    </row>
    <row r="947" ht="15.75" customHeight="1">
      <c r="B947" s="1"/>
      <c r="C947" s="1"/>
      <c r="D947" s="39"/>
      <c r="E947" s="11"/>
      <c r="F947" s="1"/>
    </row>
    <row r="948" ht="15.75" customHeight="1">
      <c r="B948" s="1"/>
      <c r="C948" s="1"/>
      <c r="D948" s="39"/>
      <c r="E948" s="11"/>
      <c r="F948" s="1"/>
    </row>
    <row r="949" ht="15.75" customHeight="1">
      <c r="B949" s="1"/>
      <c r="C949" s="1"/>
      <c r="D949" s="39"/>
      <c r="E949" s="11"/>
      <c r="F949" s="1"/>
    </row>
    <row r="950" ht="15.75" customHeight="1">
      <c r="B950" s="1"/>
      <c r="C950" s="1"/>
      <c r="D950" s="39"/>
      <c r="E950" s="11"/>
      <c r="F950" s="1"/>
    </row>
    <row r="951" ht="15.75" customHeight="1">
      <c r="B951" s="1"/>
      <c r="C951" s="1"/>
      <c r="D951" s="39"/>
      <c r="E951" s="11"/>
      <c r="F951" s="1"/>
    </row>
    <row r="952" ht="15.75" customHeight="1">
      <c r="B952" s="1"/>
      <c r="C952" s="1"/>
      <c r="D952" s="39"/>
      <c r="E952" s="11"/>
      <c r="F952" s="1"/>
    </row>
    <row r="953" ht="15.75" customHeight="1">
      <c r="B953" s="1"/>
      <c r="C953" s="1"/>
      <c r="D953" s="39"/>
      <c r="E953" s="11"/>
      <c r="F953" s="1"/>
    </row>
    <row r="954" ht="15.75" customHeight="1">
      <c r="B954" s="1"/>
      <c r="C954" s="1"/>
      <c r="D954" s="39"/>
      <c r="E954" s="11"/>
      <c r="F954" s="1"/>
    </row>
    <row r="955" ht="15.75" customHeight="1">
      <c r="B955" s="1"/>
      <c r="C955" s="1"/>
      <c r="D955" s="39"/>
      <c r="E955" s="11"/>
      <c r="F955" s="1"/>
    </row>
    <row r="956" ht="15.75" customHeight="1">
      <c r="B956" s="1"/>
      <c r="C956" s="1"/>
      <c r="D956" s="39"/>
      <c r="E956" s="11"/>
      <c r="F956" s="1"/>
    </row>
    <row r="957" ht="15.75" customHeight="1">
      <c r="B957" s="1"/>
      <c r="C957" s="1"/>
      <c r="D957" s="39"/>
      <c r="E957" s="11"/>
      <c r="F957" s="1"/>
    </row>
    <row r="958" ht="15.75" customHeight="1">
      <c r="B958" s="1"/>
      <c r="C958" s="1"/>
      <c r="D958" s="39"/>
      <c r="E958" s="11"/>
      <c r="F958" s="1"/>
    </row>
    <row r="959" ht="15.75" customHeight="1">
      <c r="B959" s="1"/>
      <c r="C959" s="1"/>
      <c r="D959" s="39"/>
      <c r="E959" s="11"/>
      <c r="F959" s="1"/>
    </row>
    <row r="960" ht="15.75" customHeight="1">
      <c r="B960" s="1"/>
      <c r="C960" s="1"/>
      <c r="D960" s="39"/>
      <c r="E960" s="11"/>
      <c r="F960" s="1"/>
    </row>
    <row r="961" ht="15.75" customHeight="1">
      <c r="B961" s="1"/>
      <c r="C961" s="1"/>
      <c r="D961" s="39"/>
      <c r="E961" s="11"/>
      <c r="F961" s="1"/>
    </row>
    <row r="962" ht="15.75" customHeight="1">
      <c r="B962" s="1"/>
      <c r="C962" s="1"/>
      <c r="D962" s="39"/>
      <c r="E962" s="11"/>
      <c r="F962" s="1"/>
    </row>
    <row r="963" ht="15.75" customHeight="1">
      <c r="B963" s="1"/>
      <c r="C963" s="1"/>
      <c r="D963" s="39"/>
      <c r="E963" s="11"/>
      <c r="F963" s="1"/>
    </row>
    <row r="964" ht="15.75" customHeight="1">
      <c r="B964" s="1"/>
      <c r="C964" s="1"/>
      <c r="D964" s="39"/>
      <c r="E964" s="11"/>
      <c r="F964" s="1"/>
    </row>
    <row r="965" ht="15.75" customHeight="1">
      <c r="B965" s="1"/>
      <c r="C965" s="1"/>
      <c r="D965" s="39"/>
      <c r="E965" s="11"/>
      <c r="F965" s="1"/>
    </row>
    <row r="966" ht="15.75" customHeight="1">
      <c r="B966" s="1"/>
      <c r="C966" s="1"/>
      <c r="D966" s="39"/>
      <c r="E966" s="11"/>
      <c r="F966" s="1"/>
    </row>
    <row r="967" ht="15.75" customHeight="1">
      <c r="B967" s="1"/>
      <c r="C967" s="1"/>
      <c r="D967" s="39"/>
      <c r="E967" s="11"/>
      <c r="F967" s="1"/>
    </row>
    <row r="968" ht="15.75" customHeight="1">
      <c r="B968" s="1"/>
      <c r="C968" s="1"/>
      <c r="D968" s="39"/>
      <c r="E968" s="11"/>
      <c r="F968" s="1"/>
    </row>
    <row r="969" ht="15.75" customHeight="1">
      <c r="B969" s="1"/>
      <c r="C969" s="1"/>
      <c r="D969" s="39"/>
      <c r="E969" s="11"/>
      <c r="F969" s="1"/>
    </row>
    <row r="970" ht="15.75" customHeight="1">
      <c r="B970" s="1"/>
      <c r="C970" s="1"/>
      <c r="D970" s="39"/>
      <c r="E970" s="11"/>
      <c r="F970" s="1"/>
    </row>
    <row r="971" ht="15.75" customHeight="1">
      <c r="B971" s="1"/>
      <c r="C971" s="1"/>
      <c r="D971" s="39"/>
      <c r="E971" s="11"/>
      <c r="F971" s="1"/>
    </row>
    <row r="972" ht="15.75" customHeight="1">
      <c r="B972" s="1"/>
      <c r="C972" s="1"/>
      <c r="D972" s="39"/>
      <c r="E972" s="11"/>
      <c r="F972" s="1"/>
    </row>
    <row r="973" ht="15.75" customHeight="1">
      <c r="B973" s="1"/>
      <c r="C973" s="1"/>
      <c r="D973" s="39"/>
      <c r="E973" s="11"/>
      <c r="F973" s="1"/>
    </row>
    <row r="974" ht="15.75" customHeight="1">
      <c r="B974" s="1"/>
      <c r="C974" s="1"/>
      <c r="D974" s="39"/>
      <c r="E974" s="11"/>
      <c r="F974" s="1"/>
    </row>
    <row r="975" ht="15.75" customHeight="1">
      <c r="B975" s="1"/>
      <c r="C975" s="1"/>
      <c r="D975" s="39"/>
      <c r="E975" s="11"/>
      <c r="F975" s="1"/>
    </row>
    <row r="976" ht="15.75" customHeight="1">
      <c r="B976" s="1"/>
      <c r="C976" s="1"/>
      <c r="D976" s="39"/>
      <c r="E976" s="11"/>
      <c r="F976" s="1"/>
    </row>
    <row r="977" ht="15.75" customHeight="1">
      <c r="B977" s="1"/>
      <c r="C977" s="1"/>
      <c r="D977" s="39"/>
      <c r="E977" s="11"/>
      <c r="F977" s="1"/>
    </row>
    <row r="978" ht="15.75" customHeight="1">
      <c r="B978" s="1"/>
      <c r="C978" s="1"/>
      <c r="D978" s="39"/>
      <c r="E978" s="11"/>
      <c r="F978" s="1"/>
    </row>
    <row r="979" ht="15.75" customHeight="1">
      <c r="B979" s="1"/>
      <c r="C979" s="1"/>
      <c r="D979" s="39"/>
      <c r="E979" s="11"/>
      <c r="F979" s="1"/>
    </row>
    <row r="980" ht="15.75" customHeight="1">
      <c r="B980" s="1"/>
      <c r="C980" s="1"/>
      <c r="D980" s="39"/>
      <c r="E980" s="11"/>
      <c r="F980" s="1"/>
    </row>
    <row r="981" ht="15.75" customHeight="1">
      <c r="B981" s="1"/>
      <c r="C981" s="1"/>
      <c r="D981" s="39"/>
      <c r="E981" s="11"/>
      <c r="F981" s="1"/>
    </row>
    <row r="982" ht="15.75" customHeight="1">
      <c r="B982" s="1"/>
      <c r="C982" s="1"/>
      <c r="D982" s="39"/>
      <c r="E982" s="11"/>
      <c r="F982" s="1"/>
    </row>
    <row r="983" ht="15.75" customHeight="1">
      <c r="B983" s="1"/>
      <c r="C983" s="1"/>
      <c r="D983" s="39"/>
      <c r="E983" s="11"/>
      <c r="F983" s="1"/>
    </row>
    <row r="984" ht="15.75" customHeight="1">
      <c r="B984" s="1"/>
      <c r="C984" s="1"/>
      <c r="D984" s="39"/>
      <c r="E984" s="11"/>
      <c r="F984" s="1"/>
    </row>
    <row r="985" ht="15.75" customHeight="1">
      <c r="B985" s="1"/>
      <c r="C985" s="1"/>
      <c r="D985" s="39"/>
      <c r="E985" s="11"/>
      <c r="F985" s="1"/>
    </row>
    <row r="986" ht="15.75" customHeight="1">
      <c r="B986" s="1"/>
      <c r="C986" s="1"/>
      <c r="D986" s="39"/>
      <c r="E986" s="11"/>
      <c r="F986" s="1"/>
    </row>
    <row r="987" ht="15.75" customHeight="1">
      <c r="B987" s="1"/>
      <c r="C987" s="1"/>
      <c r="D987" s="39"/>
      <c r="E987" s="11"/>
      <c r="F987" s="1"/>
    </row>
    <row r="988" ht="15.75" customHeight="1">
      <c r="B988" s="1"/>
      <c r="C988" s="1"/>
      <c r="D988" s="39"/>
      <c r="E988" s="11"/>
      <c r="F988" s="1"/>
    </row>
    <row r="989" ht="15.75" customHeight="1">
      <c r="B989" s="1"/>
      <c r="C989" s="1"/>
      <c r="D989" s="39"/>
      <c r="E989" s="11"/>
      <c r="F989" s="1"/>
    </row>
    <row r="990" ht="15.75" customHeight="1">
      <c r="B990" s="1"/>
      <c r="C990" s="1"/>
      <c r="D990" s="39"/>
      <c r="E990" s="11"/>
      <c r="F990" s="1"/>
    </row>
    <row r="991" ht="15.75" customHeight="1">
      <c r="B991" s="1"/>
      <c r="C991" s="1"/>
      <c r="D991" s="39"/>
      <c r="E991" s="11"/>
      <c r="F991" s="1"/>
    </row>
    <row r="992" ht="15.75" customHeight="1">
      <c r="B992" s="1"/>
      <c r="C992" s="1"/>
      <c r="D992" s="39"/>
      <c r="E992" s="11"/>
      <c r="F992" s="1"/>
    </row>
    <row r="993" ht="15.75" customHeight="1">
      <c r="B993" s="1"/>
      <c r="C993" s="1"/>
      <c r="D993" s="39"/>
      <c r="E993" s="11"/>
      <c r="F993" s="1"/>
    </row>
    <row r="994" ht="15.75" customHeight="1">
      <c r="B994" s="1"/>
      <c r="C994" s="1"/>
      <c r="D994" s="39"/>
      <c r="E994" s="11"/>
      <c r="F994" s="1"/>
    </row>
    <row r="995" ht="15.75" customHeight="1">
      <c r="B995" s="1"/>
      <c r="C995" s="1"/>
      <c r="D995" s="39"/>
      <c r="E995" s="11"/>
      <c r="F995" s="1"/>
    </row>
    <row r="996" ht="15.75" customHeight="1">
      <c r="B996" s="1"/>
      <c r="C996" s="1"/>
      <c r="D996" s="39"/>
      <c r="E996" s="11"/>
      <c r="F996" s="1"/>
    </row>
    <row r="997" ht="15.75" customHeight="1">
      <c r="B997" s="1"/>
      <c r="C997" s="1"/>
      <c r="D997" s="39"/>
      <c r="E997" s="11"/>
      <c r="F997" s="1"/>
    </row>
    <row r="998" ht="15.75" customHeight="1">
      <c r="B998" s="1"/>
      <c r="C998" s="1"/>
      <c r="D998" s="39"/>
      <c r="E998" s="11"/>
      <c r="F998" s="1"/>
    </row>
    <row r="999" ht="15.75" customHeight="1">
      <c r="B999" s="1"/>
      <c r="C999" s="1"/>
      <c r="D999" s="39"/>
      <c r="E999" s="11"/>
      <c r="F999" s="1"/>
    </row>
    <row r="1000" ht="15.75" customHeight="1">
      <c r="B1000" s="1"/>
      <c r="C1000" s="1"/>
      <c r="D1000" s="39"/>
      <c r="E1000" s="11"/>
      <c r="F1000" s="1"/>
    </row>
    <row r="1001" ht="15.75" customHeight="1">
      <c r="B1001" s="1"/>
      <c r="C1001" s="1"/>
      <c r="D1001" s="39"/>
      <c r="E1001" s="11"/>
      <c r="F1001" s="1"/>
    </row>
    <row r="1002" ht="15.75" customHeight="1">
      <c r="B1002" s="1"/>
      <c r="C1002" s="1"/>
      <c r="D1002" s="39"/>
      <c r="E1002" s="11"/>
      <c r="F1002" s="1"/>
    </row>
    <row r="1003" ht="15.75" customHeight="1">
      <c r="B1003" s="1"/>
      <c r="C1003" s="1"/>
      <c r="D1003" s="39"/>
      <c r="E1003" s="11"/>
      <c r="F1003" s="1"/>
    </row>
    <row r="1004" ht="15.75" customHeight="1">
      <c r="B1004" s="1"/>
      <c r="C1004" s="1"/>
      <c r="D1004" s="39"/>
      <c r="E1004" s="11"/>
      <c r="F1004" s="1"/>
    </row>
    <row r="1005" ht="15.75" customHeight="1">
      <c r="B1005" s="1"/>
      <c r="C1005" s="1"/>
      <c r="D1005" s="39"/>
      <c r="E1005" s="11"/>
      <c r="F1005" s="1"/>
    </row>
    <row r="1006" ht="15.75" customHeight="1">
      <c r="B1006" s="1"/>
      <c r="C1006" s="1"/>
      <c r="D1006" s="39"/>
      <c r="E1006" s="11"/>
      <c r="F1006" s="1"/>
    </row>
    <row r="1007" ht="15.75" customHeight="1">
      <c r="B1007" s="1"/>
      <c r="C1007" s="1"/>
      <c r="D1007" s="39"/>
      <c r="E1007" s="11"/>
      <c r="F1007" s="1"/>
    </row>
    <row r="1008" ht="15.75" customHeight="1">
      <c r="B1008" s="1"/>
      <c r="C1008" s="1"/>
      <c r="D1008" s="39"/>
      <c r="E1008" s="11"/>
      <c r="F1008" s="1"/>
    </row>
    <row r="1009" ht="15.75" customHeight="1">
      <c r="B1009" s="1"/>
      <c r="C1009" s="1"/>
      <c r="D1009" s="39"/>
      <c r="E1009" s="11"/>
      <c r="F1009" s="1"/>
    </row>
    <row r="1010" ht="15.75" customHeight="1">
      <c r="B1010" s="1"/>
      <c r="C1010" s="1"/>
      <c r="D1010" s="39"/>
      <c r="E1010" s="11"/>
      <c r="F1010" s="1"/>
    </row>
    <row r="1011" ht="15.75" customHeight="1">
      <c r="B1011" s="1"/>
      <c r="C1011" s="1"/>
      <c r="D1011" s="39"/>
      <c r="E1011" s="11"/>
      <c r="F1011" s="1"/>
    </row>
    <row r="1012" ht="15.75" customHeight="1">
      <c r="B1012" s="1"/>
      <c r="C1012" s="1"/>
      <c r="D1012" s="39"/>
      <c r="E1012" s="11"/>
      <c r="F1012" s="1"/>
    </row>
    <row r="1013" ht="15.75" customHeight="1">
      <c r="B1013" s="1"/>
      <c r="C1013" s="1"/>
      <c r="D1013" s="39"/>
      <c r="E1013" s="11"/>
      <c r="F1013" s="1"/>
    </row>
    <row r="1014" ht="15.75" customHeight="1">
      <c r="B1014" s="1"/>
      <c r="C1014" s="1"/>
      <c r="D1014" s="39"/>
      <c r="E1014" s="11"/>
      <c r="F1014" s="1"/>
    </row>
    <row r="1015" ht="15.75" customHeight="1">
      <c r="B1015" s="1"/>
      <c r="C1015" s="1"/>
      <c r="D1015" s="39"/>
      <c r="E1015" s="11"/>
      <c r="F1015" s="1"/>
    </row>
    <row r="1016" ht="15.75" customHeight="1">
      <c r="B1016" s="1"/>
      <c r="C1016" s="1"/>
      <c r="D1016" s="39"/>
      <c r="E1016" s="11"/>
      <c r="F1016" s="1"/>
    </row>
    <row r="1017" ht="15.75" customHeight="1">
      <c r="B1017" s="1"/>
      <c r="C1017" s="1"/>
      <c r="D1017" s="39"/>
      <c r="E1017" s="11"/>
      <c r="F1017" s="1"/>
    </row>
    <row r="1018" ht="15.75" customHeight="1">
      <c r="B1018" s="1"/>
      <c r="C1018" s="1"/>
      <c r="D1018" s="39"/>
      <c r="E1018" s="11"/>
      <c r="F1018" s="1"/>
    </row>
    <row r="1019" ht="15.75" customHeight="1">
      <c r="B1019" s="1"/>
      <c r="C1019" s="1"/>
      <c r="D1019" s="39"/>
      <c r="E1019" s="11"/>
      <c r="F1019" s="1"/>
    </row>
    <row r="1020" ht="15.75" customHeight="1">
      <c r="B1020" s="1"/>
      <c r="C1020" s="1"/>
      <c r="D1020" s="39"/>
      <c r="E1020" s="11"/>
      <c r="F1020" s="1"/>
    </row>
    <row r="1021" ht="15.75" customHeight="1">
      <c r="B1021" s="1"/>
      <c r="C1021" s="1"/>
      <c r="D1021" s="39"/>
      <c r="E1021" s="11"/>
      <c r="F1021" s="1"/>
    </row>
    <row r="1022" ht="15.75" customHeight="1">
      <c r="B1022" s="1"/>
      <c r="C1022" s="1"/>
      <c r="D1022" s="39"/>
      <c r="E1022" s="11"/>
      <c r="F1022" s="1"/>
    </row>
    <row r="1023" ht="15.75" customHeight="1">
      <c r="B1023" s="1"/>
      <c r="C1023" s="1"/>
      <c r="D1023" s="39"/>
      <c r="E1023" s="11"/>
      <c r="F1023" s="1"/>
    </row>
    <row r="1024" ht="15.75" customHeight="1">
      <c r="B1024" s="1"/>
      <c r="C1024" s="1"/>
      <c r="D1024" s="39"/>
      <c r="E1024" s="11"/>
      <c r="F1024" s="1"/>
    </row>
    <row r="1025" ht="15.75" customHeight="1">
      <c r="B1025" s="1"/>
      <c r="C1025" s="1"/>
      <c r="D1025" s="39"/>
      <c r="E1025" s="11"/>
      <c r="F1025" s="1"/>
    </row>
    <row r="1026" ht="15.75" customHeight="1">
      <c r="B1026" s="1"/>
      <c r="C1026" s="1"/>
      <c r="D1026" s="39"/>
      <c r="E1026" s="11"/>
      <c r="F1026" s="1"/>
    </row>
    <row r="1027" ht="15.75" customHeight="1">
      <c r="B1027" s="1"/>
      <c r="C1027" s="1"/>
      <c r="D1027" s="39"/>
      <c r="E1027" s="11"/>
      <c r="F1027" s="1"/>
    </row>
    <row r="1028" ht="15.75" customHeight="1">
      <c r="B1028" s="1"/>
      <c r="C1028" s="1"/>
      <c r="D1028" s="39"/>
      <c r="E1028" s="11"/>
      <c r="F1028" s="1"/>
    </row>
    <row r="1029" ht="15.75" customHeight="1">
      <c r="B1029" s="1"/>
      <c r="C1029" s="1"/>
      <c r="D1029" s="39"/>
      <c r="E1029" s="11"/>
      <c r="F1029" s="1"/>
    </row>
    <row r="1030" ht="15.75" customHeight="1">
      <c r="B1030" s="1"/>
      <c r="C1030" s="1"/>
      <c r="D1030" s="39"/>
      <c r="E1030" s="11"/>
      <c r="F1030" s="1"/>
    </row>
    <row r="1031" ht="15.75" customHeight="1">
      <c r="B1031" s="1"/>
      <c r="C1031" s="1"/>
      <c r="D1031" s="39"/>
      <c r="E1031" s="11"/>
      <c r="F1031" s="1"/>
    </row>
    <row r="1032" ht="15.75" customHeight="1">
      <c r="B1032" s="1"/>
      <c r="C1032" s="1"/>
      <c r="D1032" s="39"/>
      <c r="E1032" s="11"/>
      <c r="F1032" s="1"/>
    </row>
    <row r="1033" ht="15.75" customHeight="1">
      <c r="B1033" s="1"/>
      <c r="C1033" s="1"/>
      <c r="D1033" s="39"/>
      <c r="E1033" s="11"/>
      <c r="F1033" s="1"/>
    </row>
    <row r="1034" ht="15.75" customHeight="1">
      <c r="B1034" s="1"/>
      <c r="C1034" s="1"/>
      <c r="D1034" s="39"/>
      <c r="E1034" s="11"/>
      <c r="F1034" s="1"/>
    </row>
    <row r="1035" ht="15.75" customHeight="1">
      <c r="B1035" s="1"/>
      <c r="C1035" s="1"/>
      <c r="D1035" s="39"/>
      <c r="E1035" s="11"/>
      <c r="F1035" s="1"/>
    </row>
    <row r="1036" ht="15.75" customHeight="1">
      <c r="B1036" s="1"/>
      <c r="C1036" s="1"/>
      <c r="D1036" s="39"/>
      <c r="E1036" s="11"/>
      <c r="F1036" s="1"/>
    </row>
    <row r="1037" ht="15.75" customHeight="1">
      <c r="B1037" s="1"/>
      <c r="C1037" s="1"/>
      <c r="D1037" s="39"/>
      <c r="E1037" s="11"/>
      <c r="F1037" s="1"/>
    </row>
    <row r="1038" ht="15.75" customHeight="1">
      <c r="B1038" s="1"/>
      <c r="C1038" s="1"/>
      <c r="D1038" s="39"/>
      <c r="E1038" s="11"/>
      <c r="F1038" s="1"/>
    </row>
    <row r="1039" ht="15.75" customHeight="1">
      <c r="B1039" s="1"/>
      <c r="C1039" s="1"/>
      <c r="D1039" s="39"/>
      <c r="E1039" s="11"/>
      <c r="F1039" s="1"/>
    </row>
    <row r="1040" ht="15.75" customHeight="1">
      <c r="B1040" s="1"/>
      <c r="C1040" s="1"/>
      <c r="D1040" s="39"/>
      <c r="E1040" s="11"/>
      <c r="F1040" s="1"/>
    </row>
    <row r="1041" ht="15.75" customHeight="1">
      <c r="B1041" s="1"/>
      <c r="C1041" s="1"/>
      <c r="D1041" s="39"/>
      <c r="E1041" s="11"/>
      <c r="F1041" s="1"/>
    </row>
    <row r="1042" ht="15.75" customHeight="1">
      <c r="B1042" s="1"/>
      <c r="C1042" s="1"/>
      <c r="D1042" s="39"/>
      <c r="E1042" s="11"/>
      <c r="F1042" s="1"/>
    </row>
    <row r="1043" ht="15.75" customHeight="1">
      <c r="B1043" s="1"/>
      <c r="C1043" s="1"/>
      <c r="D1043" s="39"/>
      <c r="E1043" s="11"/>
      <c r="F1043" s="1"/>
    </row>
    <row r="1044" ht="15.75" customHeight="1">
      <c r="B1044" s="1"/>
      <c r="C1044" s="1"/>
      <c r="D1044" s="39"/>
      <c r="E1044" s="11"/>
      <c r="F1044" s="1"/>
    </row>
    <row r="1045" ht="15.75" customHeight="1">
      <c r="B1045" s="1"/>
      <c r="C1045" s="1"/>
      <c r="D1045" s="39"/>
      <c r="E1045" s="11"/>
      <c r="F1045" s="1"/>
    </row>
    <row r="1046" ht="15.75" customHeight="1">
      <c r="B1046" s="1"/>
      <c r="C1046" s="1"/>
      <c r="D1046" s="39"/>
      <c r="E1046" s="11"/>
      <c r="F1046" s="1"/>
    </row>
    <row r="1047" ht="15.75" customHeight="1">
      <c r="B1047" s="1"/>
      <c r="C1047" s="1"/>
      <c r="D1047" s="39"/>
      <c r="E1047" s="11"/>
      <c r="F1047" s="1"/>
    </row>
    <row r="1048" ht="15.75" customHeight="1">
      <c r="B1048" s="1"/>
      <c r="C1048" s="1"/>
      <c r="D1048" s="39"/>
      <c r="E1048" s="11"/>
      <c r="F1048" s="1"/>
    </row>
    <row r="1049" ht="15.75" customHeight="1">
      <c r="B1049" s="1"/>
      <c r="C1049" s="1"/>
      <c r="D1049" s="39"/>
      <c r="E1049" s="11"/>
      <c r="F1049" s="1"/>
    </row>
    <row r="1050" ht="15.75" customHeight="1">
      <c r="B1050" s="1"/>
      <c r="C1050" s="1"/>
      <c r="D1050" s="39"/>
      <c r="E1050" s="11"/>
      <c r="F1050" s="1"/>
    </row>
    <row r="1051" ht="15.75" customHeight="1">
      <c r="B1051" s="1"/>
      <c r="C1051" s="1"/>
      <c r="D1051" s="39"/>
      <c r="E1051" s="11"/>
      <c r="F1051" s="1"/>
    </row>
    <row r="1052" ht="15.75" customHeight="1">
      <c r="B1052" s="1"/>
      <c r="C1052" s="1"/>
      <c r="D1052" s="39"/>
      <c r="E1052" s="11"/>
      <c r="F1052" s="1"/>
    </row>
    <row r="1053" ht="15.75" customHeight="1">
      <c r="B1053" s="1"/>
      <c r="C1053" s="1"/>
      <c r="D1053" s="39"/>
      <c r="E1053" s="11"/>
      <c r="F1053" s="1"/>
    </row>
    <row r="1054" ht="15.75" customHeight="1">
      <c r="B1054" s="1"/>
      <c r="C1054" s="1"/>
      <c r="D1054" s="39"/>
      <c r="E1054" s="11"/>
      <c r="F1054" s="1"/>
    </row>
    <row r="1055" ht="15.75" customHeight="1">
      <c r="B1055" s="1"/>
      <c r="C1055" s="1"/>
      <c r="D1055" s="39"/>
      <c r="E1055" s="11"/>
      <c r="F1055" s="1"/>
    </row>
    <row r="1056" ht="15.75" customHeight="1">
      <c r="B1056" s="1"/>
      <c r="C1056" s="1"/>
      <c r="D1056" s="39"/>
      <c r="E1056" s="11"/>
      <c r="F1056" s="1"/>
    </row>
    <row r="1057" ht="15.75" customHeight="1">
      <c r="B1057" s="1"/>
      <c r="C1057" s="1"/>
      <c r="D1057" s="39"/>
      <c r="E1057" s="11"/>
      <c r="F1057" s="1"/>
    </row>
    <row r="1058" ht="15.75" customHeight="1">
      <c r="B1058" s="1"/>
      <c r="C1058" s="1"/>
      <c r="D1058" s="39"/>
      <c r="E1058" s="11"/>
      <c r="F1058" s="1"/>
    </row>
    <row r="1059" ht="15.75" customHeight="1">
      <c r="B1059" s="1"/>
      <c r="C1059" s="1"/>
      <c r="D1059" s="39"/>
      <c r="E1059" s="11"/>
      <c r="F1059" s="1"/>
    </row>
    <row r="1060" ht="15.75" customHeight="1">
      <c r="B1060" s="1"/>
      <c r="C1060" s="1"/>
      <c r="D1060" s="39"/>
      <c r="E1060" s="11"/>
      <c r="F1060" s="1"/>
    </row>
    <row r="1061" ht="15.75" customHeight="1">
      <c r="B1061" s="1"/>
      <c r="C1061" s="1"/>
      <c r="D1061" s="39"/>
      <c r="E1061" s="11"/>
      <c r="F1061" s="1"/>
    </row>
    <row r="1062" ht="15.75" customHeight="1">
      <c r="B1062" s="1"/>
      <c r="C1062" s="1"/>
      <c r="D1062" s="39"/>
      <c r="E1062" s="11"/>
      <c r="F1062" s="1"/>
    </row>
    <row r="1063" ht="15.75" customHeight="1">
      <c r="B1063" s="1"/>
      <c r="C1063" s="1"/>
      <c r="D1063" s="39"/>
      <c r="E1063" s="11"/>
      <c r="F1063" s="1"/>
    </row>
    <row r="1064" ht="15.75" customHeight="1">
      <c r="B1064" s="1"/>
      <c r="C1064" s="1"/>
      <c r="D1064" s="39"/>
      <c r="E1064" s="11"/>
      <c r="F1064" s="1"/>
    </row>
    <row r="1065" ht="15.75" customHeight="1">
      <c r="B1065" s="1"/>
      <c r="C1065" s="1"/>
      <c r="D1065" s="39"/>
      <c r="E1065" s="11"/>
      <c r="F1065" s="1"/>
    </row>
    <row r="1066" ht="15.75" customHeight="1">
      <c r="B1066" s="1"/>
      <c r="C1066" s="1"/>
      <c r="D1066" s="39"/>
      <c r="E1066" s="11"/>
      <c r="F1066" s="1"/>
    </row>
    <row r="1067" ht="15.75" customHeight="1">
      <c r="B1067" s="1"/>
      <c r="C1067" s="1"/>
      <c r="D1067" s="39"/>
      <c r="E1067" s="11"/>
      <c r="F1067" s="1"/>
    </row>
    <row r="1068" ht="15.75" customHeight="1">
      <c r="B1068" s="1"/>
      <c r="C1068" s="1"/>
      <c r="D1068" s="39"/>
      <c r="E1068" s="11"/>
      <c r="F1068" s="1"/>
    </row>
    <row r="1069" ht="15.75" customHeight="1">
      <c r="B1069" s="1"/>
      <c r="C1069" s="1"/>
      <c r="D1069" s="39"/>
      <c r="E1069" s="11"/>
      <c r="F1069" s="1"/>
    </row>
    <row r="1070" ht="15.75" customHeight="1">
      <c r="B1070" s="1"/>
      <c r="C1070" s="1"/>
      <c r="D1070" s="39"/>
      <c r="E1070" s="11"/>
      <c r="F1070" s="1"/>
    </row>
    <row r="1071" ht="15.75" customHeight="1">
      <c r="B1071" s="1"/>
      <c r="C1071" s="1"/>
      <c r="D1071" s="39"/>
      <c r="E1071" s="11"/>
      <c r="F1071" s="1"/>
    </row>
    <row r="1072" ht="15.75" customHeight="1">
      <c r="B1072" s="1"/>
      <c r="C1072" s="1"/>
      <c r="D1072" s="39"/>
      <c r="E1072" s="11"/>
      <c r="F1072" s="1"/>
    </row>
    <row r="1073" ht="15.75" customHeight="1">
      <c r="B1073" s="1"/>
      <c r="C1073" s="1"/>
      <c r="D1073" s="39"/>
      <c r="E1073" s="11"/>
      <c r="F1073" s="1"/>
    </row>
    <row r="1074" ht="15.75" customHeight="1">
      <c r="B1074" s="1"/>
      <c r="C1074" s="1"/>
      <c r="D1074" s="39"/>
      <c r="E1074" s="11"/>
      <c r="F1074" s="1"/>
    </row>
    <row r="1075" ht="15.75" customHeight="1">
      <c r="B1075" s="1"/>
      <c r="C1075" s="1"/>
      <c r="D1075" s="39"/>
      <c r="E1075" s="11"/>
      <c r="F1075" s="1"/>
    </row>
    <row r="1076" ht="15.75" customHeight="1">
      <c r="B1076" s="1"/>
      <c r="C1076" s="1"/>
      <c r="D1076" s="39"/>
      <c r="E1076" s="11"/>
      <c r="F1076" s="1"/>
    </row>
    <row r="1077" ht="15.75" customHeight="1">
      <c r="B1077" s="1"/>
      <c r="C1077" s="1"/>
      <c r="D1077" s="39"/>
      <c r="E1077" s="11"/>
      <c r="F1077" s="1"/>
    </row>
    <row r="1078" ht="15.75" customHeight="1">
      <c r="B1078" s="1"/>
      <c r="C1078" s="1"/>
      <c r="D1078" s="39"/>
      <c r="E1078" s="11"/>
      <c r="F1078" s="1"/>
    </row>
    <row r="1079" ht="15.75" customHeight="1">
      <c r="B1079" s="1"/>
      <c r="C1079" s="1"/>
      <c r="D1079" s="39"/>
      <c r="E1079" s="11"/>
      <c r="F1079" s="1"/>
    </row>
    <row r="1080" ht="15.75" customHeight="1">
      <c r="B1080" s="1"/>
      <c r="C1080" s="1"/>
      <c r="D1080" s="39"/>
      <c r="E1080" s="11"/>
      <c r="F1080" s="1"/>
    </row>
    <row r="1081" ht="15.75" customHeight="1">
      <c r="B1081" s="1"/>
      <c r="C1081" s="1"/>
      <c r="D1081" s="39"/>
      <c r="E1081" s="11"/>
      <c r="F1081" s="1"/>
    </row>
    <row r="1082" ht="15.75" customHeight="1">
      <c r="B1082" s="1"/>
      <c r="C1082" s="1"/>
      <c r="D1082" s="39"/>
      <c r="E1082" s="11"/>
      <c r="F1082" s="1"/>
    </row>
    <row r="1083" ht="15.75" customHeight="1">
      <c r="B1083" s="1"/>
      <c r="C1083" s="1"/>
      <c r="D1083" s="39"/>
      <c r="E1083" s="11"/>
      <c r="F1083" s="1"/>
    </row>
    <row r="1084" ht="15.75" customHeight="1">
      <c r="B1084" s="1"/>
      <c r="C1084" s="1"/>
      <c r="D1084" s="39"/>
      <c r="E1084" s="11"/>
      <c r="F1084" s="1"/>
    </row>
    <row r="1085" ht="15.75" customHeight="1">
      <c r="B1085" s="1"/>
      <c r="C1085" s="1"/>
      <c r="D1085" s="39"/>
      <c r="E1085" s="11"/>
      <c r="F1085" s="1"/>
    </row>
    <row r="1086" ht="15.75" customHeight="1">
      <c r="B1086" s="1"/>
      <c r="C1086" s="1"/>
      <c r="D1086" s="39"/>
      <c r="E1086" s="11"/>
      <c r="F1086" s="1"/>
    </row>
    <row r="1087" ht="15.75" customHeight="1">
      <c r="B1087" s="1"/>
      <c r="C1087" s="1"/>
      <c r="D1087" s="39"/>
      <c r="E1087" s="11"/>
      <c r="F1087" s="1"/>
    </row>
    <row r="1088" ht="15.75" customHeight="1">
      <c r="B1088" s="1"/>
      <c r="C1088" s="1"/>
      <c r="D1088" s="39"/>
      <c r="E1088" s="11"/>
      <c r="F1088" s="1"/>
    </row>
    <row r="1089" ht="15.75" customHeight="1">
      <c r="B1089" s="1"/>
      <c r="C1089" s="1"/>
      <c r="D1089" s="39"/>
      <c r="E1089" s="11"/>
      <c r="F1089" s="1"/>
    </row>
    <row r="1090" ht="15.75" customHeight="1">
      <c r="B1090" s="1"/>
      <c r="C1090" s="1"/>
      <c r="D1090" s="39"/>
      <c r="E1090" s="11"/>
      <c r="F1090" s="1"/>
    </row>
    <row r="1091" ht="15.75" customHeight="1">
      <c r="B1091" s="1"/>
      <c r="C1091" s="1"/>
      <c r="D1091" s="39"/>
      <c r="E1091" s="11"/>
      <c r="F1091" s="1"/>
    </row>
    <row r="1092" ht="15.75" customHeight="1">
      <c r="B1092" s="1"/>
      <c r="C1092" s="1"/>
      <c r="D1092" s="39"/>
      <c r="E1092" s="11"/>
      <c r="F1092" s="1"/>
    </row>
    <row r="1093" ht="15.75" customHeight="1">
      <c r="B1093" s="1"/>
      <c r="C1093" s="1"/>
      <c r="D1093" s="39"/>
      <c r="E1093" s="11"/>
      <c r="F1093" s="1"/>
    </row>
    <row r="1094" ht="15.75" customHeight="1">
      <c r="B1094" s="1"/>
      <c r="C1094" s="1"/>
      <c r="D1094" s="39"/>
      <c r="E1094" s="11"/>
      <c r="F1094" s="1"/>
    </row>
    <row r="1095" ht="15.75" customHeight="1">
      <c r="B1095" s="1"/>
      <c r="C1095" s="1"/>
      <c r="D1095" s="39"/>
      <c r="E1095" s="11"/>
      <c r="F1095" s="1"/>
    </row>
    <row r="1096" ht="15.75" customHeight="1">
      <c r="B1096" s="1"/>
      <c r="C1096" s="1"/>
      <c r="D1096" s="39"/>
      <c r="E1096" s="11"/>
      <c r="F1096" s="1"/>
    </row>
    <row r="1097" ht="15.75" customHeight="1">
      <c r="B1097" s="1"/>
      <c r="C1097" s="1"/>
      <c r="D1097" s="39"/>
      <c r="E1097" s="11"/>
      <c r="F1097" s="1"/>
    </row>
    <row r="1098" ht="15.75" customHeight="1">
      <c r="B1098" s="1"/>
      <c r="C1098" s="1"/>
      <c r="D1098" s="39"/>
      <c r="E1098" s="11"/>
      <c r="F1098" s="1"/>
    </row>
    <row r="1099" ht="15.75" customHeight="1">
      <c r="B1099" s="1"/>
      <c r="C1099" s="1"/>
      <c r="D1099" s="39"/>
      <c r="E1099" s="11"/>
      <c r="F1099" s="1"/>
    </row>
    <row r="1100" ht="15.75" customHeight="1">
      <c r="B1100" s="1"/>
      <c r="C1100" s="1"/>
      <c r="D1100" s="39"/>
      <c r="E1100" s="11"/>
      <c r="F1100" s="1"/>
    </row>
    <row r="1101" ht="15.75" customHeight="1">
      <c r="B1101" s="1"/>
      <c r="C1101" s="1"/>
      <c r="D1101" s="39"/>
      <c r="E1101" s="11"/>
      <c r="F1101" s="1"/>
    </row>
    <row r="1102" ht="15.75" customHeight="1">
      <c r="B1102" s="1"/>
      <c r="C1102" s="1"/>
      <c r="D1102" s="39"/>
      <c r="E1102" s="11"/>
      <c r="F1102" s="1"/>
    </row>
    <row r="1103" ht="15.75" customHeight="1">
      <c r="B1103" s="1"/>
      <c r="C1103" s="1"/>
      <c r="D1103" s="39"/>
      <c r="E1103" s="11"/>
      <c r="F1103" s="1"/>
    </row>
    <row r="1104" ht="15.75" customHeight="1">
      <c r="B1104" s="1"/>
      <c r="C1104" s="1"/>
      <c r="D1104" s="39"/>
      <c r="E1104" s="11"/>
      <c r="F1104" s="1"/>
    </row>
    <row r="1105" ht="15.75" customHeight="1">
      <c r="B1105" s="1"/>
      <c r="C1105" s="1"/>
      <c r="D1105" s="39"/>
      <c r="E1105" s="11"/>
      <c r="F1105" s="1"/>
    </row>
    <row r="1106" ht="15.75" customHeight="1">
      <c r="B1106" s="1"/>
      <c r="C1106" s="1"/>
      <c r="D1106" s="39"/>
      <c r="E1106" s="11"/>
      <c r="F1106" s="1"/>
    </row>
    <row r="1107" ht="15.75" customHeight="1">
      <c r="B1107" s="1"/>
      <c r="C1107" s="1"/>
      <c r="D1107" s="39"/>
      <c r="E1107" s="11"/>
      <c r="F1107" s="1"/>
    </row>
    <row r="1108" ht="15.75" customHeight="1">
      <c r="B1108" s="1"/>
      <c r="C1108" s="1"/>
      <c r="D1108" s="39"/>
      <c r="E1108" s="11"/>
      <c r="F1108" s="1"/>
    </row>
    <row r="1109" ht="15.75" customHeight="1">
      <c r="B1109" s="1"/>
      <c r="C1109" s="1"/>
      <c r="D1109" s="39"/>
      <c r="E1109" s="11"/>
      <c r="F1109" s="1"/>
    </row>
    <row r="1110" ht="15.75" customHeight="1">
      <c r="B1110" s="1"/>
      <c r="C1110" s="1"/>
      <c r="D1110" s="39"/>
      <c r="E1110" s="11"/>
      <c r="F1110" s="1"/>
    </row>
    <row r="1111" ht="15.75" customHeight="1">
      <c r="B1111" s="1"/>
      <c r="C1111" s="1"/>
      <c r="D1111" s="39"/>
      <c r="E1111" s="11"/>
      <c r="F1111" s="1"/>
    </row>
    <row r="1112" ht="15.75" customHeight="1">
      <c r="B1112" s="1"/>
      <c r="C1112" s="1"/>
      <c r="D1112" s="39"/>
      <c r="E1112" s="11"/>
      <c r="F1112" s="1"/>
    </row>
    <row r="1113" ht="15.75" customHeight="1">
      <c r="B1113" s="1"/>
      <c r="C1113" s="1"/>
      <c r="D1113" s="39"/>
      <c r="E1113" s="11"/>
      <c r="F1113" s="1"/>
    </row>
    <row r="1114" ht="15.75" customHeight="1">
      <c r="B1114" s="1"/>
      <c r="C1114" s="1"/>
      <c r="D1114" s="39"/>
      <c r="E1114" s="11"/>
      <c r="F1114" s="1"/>
    </row>
    <row r="1115" ht="15.75" customHeight="1">
      <c r="B1115" s="1"/>
      <c r="C1115" s="1"/>
      <c r="D1115" s="39"/>
      <c r="E1115" s="11"/>
      <c r="F1115" s="1"/>
    </row>
    <row r="1116" ht="15.75" customHeight="1">
      <c r="B1116" s="1"/>
      <c r="C1116" s="1"/>
      <c r="D1116" s="39"/>
      <c r="E1116" s="11"/>
      <c r="F1116" s="1"/>
    </row>
    <row r="1117" ht="15.75" customHeight="1">
      <c r="B1117" s="1"/>
      <c r="C1117" s="1"/>
      <c r="D1117" s="39"/>
      <c r="E1117" s="11"/>
      <c r="F1117" s="1"/>
    </row>
    <row r="1118" ht="15.75" customHeight="1">
      <c r="B1118" s="1"/>
      <c r="C1118" s="1"/>
      <c r="D1118" s="39"/>
      <c r="E1118" s="11"/>
      <c r="F1118" s="1"/>
    </row>
    <row r="1119" ht="15.75" customHeight="1">
      <c r="B1119" s="1"/>
      <c r="C1119" s="1"/>
      <c r="D1119" s="39"/>
      <c r="E1119" s="11"/>
      <c r="F1119" s="1"/>
    </row>
    <row r="1120" ht="15.75" customHeight="1">
      <c r="B1120" s="1"/>
      <c r="C1120" s="1"/>
      <c r="D1120" s="39"/>
      <c r="E1120" s="11"/>
      <c r="F1120" s="1"/>
    </row>
    <row r="1121" ht="15.75" customHeight="1">
      <c r="B1121" s="1"/>
      <c r="C1121" s="1"/>
      <c r="D1121" s="39"/>
      <c r="E1121" s="11"/>
      <c r="F1121" s="1"/>
    </row>
    <row r="1122" ht="15.75" customHeight="1">
      <c r="B1122" s="1"/>
      <c r="C1122" s="1"/>
      <c r="D1122" s="39"/>
      <c r="E1122" s="11"/>
      <c r="F1122" s="1"/>
    </row>
    <row r="1123" ht="15.75" customHeight="1">
      <c r="B1123" s="1"/>
      <c r="C1123" s="1"/>
      <c r="D1123" s="39"/>
      <c r="E1123" s="11"/>
      <c r="F1123" s="1"/>
    </row>
    <row r="1124" ht="15.75" customHeight="1">
      <c r="B1124" s="1"/>
      <c r="C1124" s="1"/>
      <c r="D1124" s="39"/>
      <c r="E1124" s="11"/>
      <c r="F1124" s="1"/>
    </row>
    <row r="1125" ht="15.75" customHeight="1">
      <c r="B1125" s="1"/>
      <c r="C1125" s="1"/>
      <c r="D1125" s="39"/>
      <c r="E1125" s="11"/>
      <c r="F1125" s="1"/>
    </row>
    <row r="1126" ht="15.75" customHeight="1">
      <c r="B1126" s="1"/>
      <c r="C1126" s="1"/>
      <c r="D1126" s="39"/>
      <c r="E1126" s="11"/>
      <c r="F1126" s="1"/>
    </row>
    <row r="1127" ht="15.75" customHeight="1">
      <c r="B1127" s="1"/>
      <c r="C1127" s="1"/>
      <c r="D1127" s="39"/>
      <c r="E1127" s="11"/>
      <c r="F1127" s="1"/>
    </row>
  </sheetData>
  <mergeCells count="11">
    <mergeCell ref="A37:E42"/>
    <mergeCell ref="A43:E43"/>
    <mergeCell ref="A147:E147"/>
    <mergeCell ref="A214:C214"/>
    <mergeCell ref="A1:F7"/>
    <mergeCell ref="A8:F8"/>
    <mergeCell ref="A15:E15"/>
    <mergeCell ref="A17:E17"/>
    <mergeCell ref="A19:E19"/>
    <mergeCell ref="A21:F21"/>
    <mergeCell ref="A23:E23"/>
  </mergeCells>
  <printOptions/>
  <pageMargins bottom="0.75" footer="0.0" header="0.0" left="0.7" right="0.7" top="0.75"/>
  <pageSetup paperSize="9" orientation="portrait"/>
  <rowBreaks count="1" manualBreakCount="1">
    <brk id="36" man="1"/>
  </rowBreaks>
  <colBreaks count="1" manualBreakCount="1">
    <brk id="6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42.43"/>
    <col customWidth="1" min="7" max="8" width="26.71"/>
    <col customWidth="1" min="11" max="11" width="36.0"/>
  </cols>
  <sheetData>
    <row r="1">
      <c r="A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 t="s">
        <v>320</v>
      </c>
      <c r="F8" s="15"/>
    </row>
    <row r="9">
      <c r="A9" s="15"/>
      <c r="B9" s="15"/>
      <c r="C9" s="15"/>
      <c r="D9" s="38"/>
      <c r="E9" s="15"/>
      <c r="F9" s="15"/>
    </row>
    <row r="10">
      <c r="A10" s="15"/>
      <c r="B10" s="15"/>
      <c r="C10" s="15"/>
      <c r="D10" s="38"/>
      <c r="E10" s="15"/>
      <c r="F10" s="15"/>
    </row>
    <row r="11">
      <c r="A11" s="15"/>
      <c r="B11" s="15"/>
      <c r="C11" s="15"/>
      <c r="D11" s="38"/>
      <c r="E11" s="15"/>
      <c r="F11" s="15"/>
    </row>
    <row r="12">
      <c r="A12" s="15"/>
      <c r="B12" s="15"/>
      <c r="C12" s="15"/>
      <c r="D12" s="38"/>
      <c r="E12" s="15"/>
      <c r="F12" s="15"/>
    </row>
    <row r="13">
      <c r="A13" s="15"/>
      <c r="B13" s="15"/>
      <c r="C13" s="15"/>
      <c r="D13" s="38"/>
      <c r="E13" s="15"/>
      <c r="F13" s="15"/>
    </row>
    <row r="14">
      <c r="B14" s="26"/>
      <c r="C14" s="26"/>
      <c r="D14" s="39"/>
    </row>
    <row r="15">
      <c r="A15" s="59" t="s">
        <v>321</v>
      </c>
      <c r="F15" s="59"/>
    </row>
    <row r="16">
      <c r="F16" s="59"/>
    </row>
    <row r="17">
      <c r="F17" s="1"/>
    </row>
    <row r="18">
      <c r="A18" s="41"/>
      <c r="B18" s="1"/>
      <c r="C18" s="1"/>
      <c r="D18" s="42"/>
      <c r="E18" s="1"/>
      <c r="F18" s="9"/>
    </row>
    <row r="19">
      <c r="A19" s="41"/>
      <c r="B19" s="41"/>
      <c r="C19" s="41"/>
      <c r="D19" s="41"/>
      <c r="E19" s="41"/>
      <c r="F19" s="41"/>
    </row>
    <row r="20">
      <c r="A20" s="41"/>
      <c r="B20" s="41"/>
      <c r="C20" s="41"/>
      <c r="D20" s="41"/>
      <c r="E20" s="41"/>
      <c r="F20" s="41"/>
    </row>
    <row r="21" ht="15.75" customHeight="1">
      <c r="A21" s="41"/>
      <c r="B21" s="41"/>
      <c r="C21" s="41"/>
      <c r="D21" s="41"/>
      <c r="E21" s="41"/>
      <c r="F21" s="41"/>
    </row>
    <row r="22" ht="15.75" customHeight="1">
      <c r="A22" s="41"/>
      <c r="B22" s="41"/>
      <c r="C22" s="41"/>
      <c r="D22" s="41"/>
      <c r="E22" s="41"/>
      <c r="F22" s="41"/>
    </row>
    <row r="23" ht="15.75" customHeight="1">
      <c r="A23" s="41"/>
      <c r="B23" s="41"/>
      <c r="C23" s="41"/>
      <c r="D23" s="41"/>
      <c r="E23" s="41"/>
      <c r="F23" s="41"/>
    </row>
    <row r="24" ht="15.75" customHeight="1">
      <c r="A24" s="41"/>
      <c r="B24" s="41"/>
      <c r="C24" s="41"/>
      <c r="D24" s="41"/>
      <c r="E24" s="41"/>
      <c r="F24" s="41"/>
    </row>
    <row r="25" ht="15.75" customHeight="1">
      <c r="A25" s="41"/>
      <c r="B25" s="41"/>
      <c r="C25" s="41"/>
      <c r="D25" s="41"/>
      <c r="E25" s="41"/>
      <c r="F25" s="41"/>
    </row>
    <row r="26" ht="15.75" customHeight="1">
      <c r="A26" s="41"/>
      <c r="B26" s="41"/>
      <c r="C26" s="41"/>
      <c r="D26" s="41"/>
      <c r="E26" s="41"/>
      <c r="F26" s="41"/>
    </row>
    <row r="27" ht="15.75" customHeight="1">
      <c r="A27" s="41"/>
      <c r="B27" s="41"/>
      <c r="C27" s="41"/>
      <c r="D27" s="41"/>
      <c r="E27" s="41"/>
      <c r="F27" s="41"/>
    </row>
    <row r="28" ht="15.75" customHeight="1">
      <c r="A28" s="41"/>
      <c r="B28" s="41"/>
      <c r="C28" s="41"/>
      <c r="D28" s="41"/>
      <c r="E28" s="41"/>
      <c r="F28" s="41"/>
    </row>
    <row r="29" ht="15.75" customHeight="1">
      <c r="A29" s="41"/>
      <c r="B29" s="41"/>
      <c r="C29" s="41"/>
      <c r="D29" s="41"/>
      <c r="E29" s="41"/>
      <c r="F29" s="41"/>
    </row>
    <row r="30" ht="15.75" customHeight="1">
      <c r="A30" s="41"/>
      <c r="B30" s="41"/>
      <c r="C30" s="41"/>
      <c r="D30" s="41"/>
      <c r="E30" s="41"/>
      <c r="F30" s="41"/>
    </row>
    <row r="31" ht="15.75" customHeight="1">
      <c r="A31" s="1"/>
    </row>
    <row r="32" ht="15.75" customHeight="1"/>
    <row r="33" ht="15.75" customHeight="1"/>
    <row r="34" ht="15.75" customHeight="1"/>
    <row r="35" ht="15.75" customHeight="1"/>
    <row r="36">
      <c r="F36" s="1"/>
    </row>
    <row r="37">
      <c r="G37" s="45"/>
      <c r="H37" s="1"/>
      <c r="I37" s="1"/>
    </row>
    <row r="38">
      <c r="A38" s="60" t="s">
        <v>322</v>
      </c>
      <c r="B38" s="49">
        <v>3.0</v>
      </c>
      <c r="C38" s="49" t="s">
        <v>16</v>
      </c>
      <c r="D38" s="47">
        <v>99.49</v>
      </c>
      <c r="E38" s="47">
        <f t="shared" ref="E38:E67" si="1">B38*D38</f>
        <v>298.47</v>
      </c>
      <c r="G38" s="45"/>
      <c r="H38" s="26"/>
      <c r="I38" s="26"/>
    </row>
    <row r="39">
      <c r="A39" s="60" t="s">
        <v>323</v>
      </c>
      <c r="B39" s="23">
        <v>2.0</v>
      </c>
      <c r="C39" s="23" t="s">
        <v>16</v>
      </c>
      <c r="D39" s="47">
        <v>31.2</v>
      </c>
      <c r="E39" s="47">
        <f t="shared" si="1"/>
        <v>62.4</v>
      </c>
      <c r="G39" s="45"/>
    </row>
    <row r="40">
      <c r="A40" s="60" t="s">
        <v>324</v>
      </c>
      <c r="B40" s="23">
        <v>0.7</v>
      </c>
      <c r="C40" s="23" t="s">
        <v>7</v>
      </c>
      <c r="D40" s="47">
        <v>154.74</v>
      </c>
      <c r="E40" s="47">
        <f t="shared" si="1"/>
        <v>108.318</v>
      </c>
      <c r="G40" s="45"/>
      <c r="H40" s="44"/>
      <c r="I40" s="44"/>
    </row>
    <row r="41">
      <c r="A41" s="60" t="s">
        <v>107</v>
      </c>
      <c r="B41" s="23">
        <v>25.0</v>
      </c>
      <c r="C41" s="23" t="s">
        <v>11</v>
      </c>
      <c r="D41" s="47">
        <v>10.0</v>
      </c>
      <c r="E41" s="47">
        <f t="shared" si="1"/>
        <v>250</v>
      </c>
      <c r="G41" s="45"/>
      <c r="H41" s="61"/>
      <c r="I41" s="61"/>
    </row>
    <row r="42">
      <c r="A42" s="60" t="s">
        <v>325</v>
      </c>
      <c r="B42" s="23">
        <v>0.2</v>
      </c>
      <c r="C42" s="23" t="s">
        <v>7</v>
      </c>
      <c r="D42" s="47">
        <v>85.0</v>
      </c>
      <c r="E42" s="47">
        <f t="shared" si="1"/>
        <v>17</v>
      </c>
      <c r="G42" s="45"/>
      <c r="H42" s="61"/>
      <c r="I42" s="61"/>
    </row>
    <row r="43">
      <c r="A43" s="60" t="s">
        <v>326</v>
      </c>
      <c r="B43" s="23">
        <v>0.05</v>
      </c>
      <c r="C43" s="23" t="s">
        <v>7</v>
      </c>
      <c r="D43" s="47">
        <v>3100.0</v>
      </c>
      <c r="E43" s="47">
        <f t="shared" si="1"/>
        <v>155</v>
      </c>
      <c r="G43" s="45"/>
      <c r="H43" s="44"/>
      <c r="I43" s="44"/>
    </row>
    <row r="44">
      <c r="A44" s="60" t="s">
        <v>327</v>
      </c>
      <c r="B44" s="23">
        <v>0.025</v>
      </c>
      <c r="C44" s="23" t="s">
        <v>7</v>
      </c>
      <c r="D44" s="47">
        <v>443.0</v>
      </c>
      <c r="E44" s="47">
        <f t="shared" si="1"/>
        <v>11.075</v>
      </c>
      <c r="G44" s="45"/>
      <c r="H44" s="44"/>
      <c r="I44" s="44"/>
    </row>
    <row r="45">
      <c r="A45" s="60" t="s">
        <v>328</v>
      </c>
      <c r="B45" s="49">
        <v>30.0</v>
      </c>
      <c r="C45" s="49" t="s">
        <v>11</v>
      </c>
      <c r="D45" s="47">
        <v>3.23</v>
      </c>
      <c r="E45" s="47">
        <f t="shared" si="1"/>
        <v>96.9</v>
      </c>
      <c r="G45" s="45"/>
      <c r="H45" s="44"/>
      <c r="I45" s="44"/>
    </row>
    <row r="46">
      <c r="A46" s="60" t="s">
        <v>227</v>
      </c>
      <c r="B46" s="23">
        <v>1.0</v>
      </c>
      <c r="C46" s="23" t="s">
        <v>7</v>
      </c>
      <c r="D46" s="47">
        <v>46.0</v>
      </c>
      <c r="E46" s="47">
        <f t="shared" si="1"/>
        <v>46</v>
      </c>
      <c r="G46" s="45"/>
      <c r="H46" s="44"/>
      <c r="I46" s="44"/>
    </row>
    <row r="47">
      <c r="A47" s="60" t="s">
        <v>329</v>
      </c>
      <c r="B47" s="23">
        <v>2.0</v>
      </c>
      <c r="C47" s="23" t="s">
        <v>7</v>
      </c>
      <c r="D47" s="47">
        <v>39.0</v>
      </c>
      <c r="E47" s="47">
        <f t="shared" si="1"/>
        <v>78</v>
      </c>
      <c r="G47" s="45"/>
      <c r="H47" s="61"/>
      <c r="I47" s="61"/>
    </row>
    <row r="48">
      <c r="A48" s="60" t="s">
        <v>165</v>
      </c>
      <c r="B48" s="49">
        <v>15.0</v>
      </c>
      <c r="C48" s="49" t="s">
        <v>166</v>
      </c>
      <c r="D48" s="47">
        <v>70.0</v>
      </c>
      <c r="E48" s="47">
        <f t="shared" si="1"/>
        <v>1050</v>
      </c>
      <c r="G48" s="45"/>
      <c r="H48" s="61"/>
      <c r="I48" s="61"/>
    </row>
    <row r="49">
      <c r="A49" s="60" t="s">
        <v>330</v>
      </c>
      <c r="B49" s="49">
        <v>0.5</v>
      </c>
      <c r="C49" s="23" t="s">
        <v>16</v>
      </c>
      <c r="D49" s="47">
        <v>1.8</v>
      </c>
      <c r="E49" s="47">
        <f t="shared" si="1"/>
        <v>0.9</v>
      </c>
      <c r="G49" s="45"/>
      <c r="H49" s="61"/>
      <c r="I49" s="61"/>
    </row>
    <row r="50">
      <c r="A50" s="60" t="s">
        <v>331</v>
      </c>
      <c r="B50" s="49">
        <v>1.5</v>
      </c>
      <c r="C50" s="23" t="s">
        <v>16</v>
      </c>
      <c r="D50" s="47">
        <v>180.0</v>
      </c>
      <c r="E50" s="47">
        <f t="shared" si="1"/>
        <v>270</v>
      </c>
      <c r="G50" s="45"/>
      <c r="H50" s="62"/>
      <c r="I50" s="1"/>
    </row>
    <row r="51">
      <c r="A51" s="60" t="s">
        <v>332</v>
      </c>
      <c r="B51" s="49">
        <v>2.0</v>
      </c>
      <c r="C51" s="23" t="s">
        <v>7</v>
      </c>
      <c r="D51" s="47">
        <v>45.0</v>
      </c>
      <c r="E51" s="47">
        <f t="shared" si="1"/>
        <v>90</v>
      </c>
      <c r="G51" s="45"/>
      <c r="H51" s="62"/>
      <c r="I51" s="1"/>
    </row>
    <row r="52">
      <c r="A52" s="60" t="s">
        <v>130</v>
      </c>
      <c r="B52" s="49">
        <v>0.5</v>
      </c>
      <c r="C52" s="23" t="s">
        <v>7</v>
      </c>
      <c r="D52" s="47">
        <v>25.0</v>
      </c>
      <c r="E52" s="47">
        <f t="shared" si="1"/>
        <v>12.5</v>
      </c>
      <c r="G52" s="45"/>
      <c r="H52" s="62"/>
      <c r="I52" s="1"/>
    </row>
    <row r="53">
      <c r="A53" s="60" t="s">
        <v>333</v>
      </c>
      <c r="B53" s="23">
        <v>1.0</v>
      </c>
      <c r="C53" s="23" t="s">
        <v>256</v>
      </c>
      <c r="D53" s="47">
        <v>210.0</v>
      </c>
      <c r="E53" s="47">
        <f t="shared" si="1"/>
        <v>210</v>
      </c>
      <c r="G53" s="45"/>
      <c r="H53" s="44"/>
      <c r="I53" s="44"/>
    </row>
    <row r="54">
      <c r="A54" s="60"/>
      <c r="B54" s="49"/>
      <c r="C54" s="23"/>
      <c r="D54" s="47"/>
      <c r="E54" s="47">
        <f t="shared" si="1"/>
        <v>0</v>
      </c>
      <c r="G54" s="45"/>
    </row>
    <row r="55">
      <c r="A55" s="60"/>
      <c r="B55" s="49"/>
      <c r="C55" s="23"/>
      <c r="D55" s="47"/>
      <c r="E55" s="47">
        <f t="shared" si="1"/>
        <v>0</v>
      </c>
      <c r="G55" s="45"/>
    </row>
    <row r="56">
      <c r="A56" s="60"/>
      <c r="B56" s="23"/>
      <c r="C56" s="23"/>
      <c r="D56" s="47"/>
      <c r="E56" s="47">
        <f t="shared" si="1"/>
        <v>0</v>
      </c>
      <c r="G56" s="45"/>
    </row>
    <row r="57">
      <c r="A57" s="60"/>
      <c r="B57" s="49"/>
      <c r="C57" s="23"/>
      <c r="D57" s="47"/>
      <c r="E57" s="47">
        <f t="shared" si="1"/>
        <v>0</v>
      </c>
      <c r="G57" s="45"/>
    </row>
    <row r="58">
      <c r="A58" s="60"/>
      <c r="B58" s="23"/>
      <c r="C58" s="23"/>
      <c r="D58" s="47"/>
      <c r="E58" s="47">
        <f t="shared" si="1"/>
        <v>0</v>
      </c>
      <c r="G58" s="45"/>
    </row>
    <row r="59" hidden="1">
      <c r="A59" s="60"/>
      <c r="B59" s="23"/>
      <c r="C59" s="23"/>
      <c r="D59" s="47"/>
      <c r="E59" s="47">
        <f t="shared" si="1"/>
        <v>0</v>
      </c>
      <c r="G59" s="45"/>
    </row>
    <row r="60" hidden="1">
      <c r="A60" s="60"/>
      <c r="B60" s="23"/>
      <c r="C60" s="23"/>
      <c r="D60" s="47"/>
      <c r="E60" s="47">
        <f t="shared" si="1"/>
        <v>0</v>
      </c>
      <c r="G60" s="45"/>
    </row>
    <row r="61" hidden="1">
      <c r="A61" s="60"/>
      <c r="B61" s="49"/>
      <c r="C61" s="23"/>
      <c r="D61" s="47"/>
      <c r="E61" s="47">
        <f t="shared" si="1"/>
        <v>0</v>
      </c>
      <c r="G61" s="45"/>
    </row>
    <row r="62" hidden="1">
      <c r="A62" s="60"/>
      <c r="B62" s="23"/>
      <c r="C62" s="23"/>
      <c r="D62" s="47"/>
      <c r="E62" s="47">
        <f t="shared" si="1"/>
        <v>0</v>
      </c>
      <c r="G62" s="45"/>
    </row>
    <row r="63" hidden="1">
      <c r="A63" s="60"/>
      <c r="B63" s="23"/>
      <c r="C63" s="23"/>
      <c r="D63" s="47"/>
      <c r="E63" s="47">
        <f t="shared" si="1"/>
        <v>0</v>
      </c>
      <c r="G63" s="45"/>
    </row>
    <row r="64" hidden="1">
      <c r="A64" s="60"/>
      <c r="B64" s="23"/>
      <c r="C64" s="23"/>
      <c r="D64" s="47"/>
      <c r="E64" s="47">
        <f t="shared" si="1"/>
        <v>0</v>
      </c>
      <c r="G64" s="45"/>
    </row>
    <row r="65" hidden="1">
      <c r="A65" s="63"/>
      <c r="B65" s="20"/>
      <c r="C65" s="20"/>
      <c r="D65" s="64"/>
      <c r="E65" s="64">
        <f t="shared" si="1"/>
        <v>0</v>
      </c>
      <c r="G65" s="45"/>
    </row>
    <row r="66" hidden="1">
      <c r="A66" s="60"/>
      <c r="B66" s="23"/>
      <c r="C66" s="23"/>
      <c r="D66" s="47"/>
      <c r="E66" s="47">
        <f t="shared" si="1"/>
        <v>0</v>
      </c>
      <c r="G66" s="45"/>
    </row>
    <row r="67" hidden="1">
      <c r="A67" s="60"/>
      <c r="B67" s="49"/>
      <c r="C67" s="49"/>
      <c r="D67" s="47"/>
      <c r="E67" s="47">
        <f t="shared" si="1"/>
        <v>0</v>
      </c>
      <c r="G67" s="45"/>
    </row>
    <row r="68" hidden="1">
      <c r="A68" s="60"/>
      <c r="B68" s="49"/>
      <c r="C68" s="49"/>
      <c r="D68" s="47"/>
      <c r="E68" s="50"/>
      <c r="G68" s="45"/>
    </row>
    <row r="69" hidden="1">
      <c r="A69" s="60"/>
      <c r="B69" s="23"/>
      <c r="C69" s="23"/>
      <c r="D69" s="47"/>
      <c r="E69" s="50"/>
      <c r="G69" s="45"/>
    </row>
    <row r="70" hidden="1">
      <c r="A70" s="60"/>
      <c r="B70" s="49"/>
      <c r="C70" s="49"/>
      <c r="D70" s="47"/>
      <c r="E70" s="50"/>
      <c r="G70" s="45"/>
    </row>
    <row r="71" hidden="1">
      <c r="A71" s="60"/>
      <c r="B71" s="65"/>
      <c r="C71" s="49"/>
      <c r="D71" s="47"/>
      <c r="E71" s="50"/>
      <c r="G71" s="45"/>
    </row>
    <row r="72" hidden="1">
      <c r="A72" s="60"/>
      <c r="B72" s="66"/>
      <c r="C72" s="23"/>
      <c r="D72" s="47"/>
      <c r="E72" s="50"/>
      <c r="G72" s="45"/>
    </row>
    <row r="73" hidden="1">
      <c r="A73" s="60"/>
      <c r="B73" s="23"/>
      <c r="C73" s="23"/>
      <c r="D73" s="47"/>
      <c r="E73" s="50"/>
      <c r="G73" s="45"/>
    </row>
    <row r="74" hidden="1">
      <c r="A74" s="60"/>
      <c r="B74" s="49"/>
      <c r="C74" s="49"/>
      <c r="D74" s="47"/>
      <c r="E74" s="50"/>
      <c r="G74" s="45"/>
    </row>
    <row r="75" hidden="1">
      <c r="A75" s="60"/>
      <c r="B75" s="23"/>
      <c r="C75" s="23"/>
      <c r="D75" s="47"/>
      <c r="E75" s="50"/>
      <c r="G75" s="45"/>
    </row>
    <row r="76" hidden="1">
      <c r="A76" s="60"/>
      <c r="B76" s="23"/>
      <c r="C76" s="23"/>
      <c r="D76" s="47"/>
      <c r="E76" s="50"/>
      <c r="G76" s="45"/>
    </row>
    <row r="77" hidden="1">
      <c r="A77" s="60"/>
      <c r="B77" s="23"/>
      <c r="C77" s="23"/>
      <c r="D77" s="47"/>
      <c r="E77" s="50"/>
      <c r="G77" s="45"/>
    </row>
    <row r="78" hidden="1">
      <c r="A78" s="60"/>
      <c r="B78" s="23"/>
      <c r="C78" s="23"/>
      <c r="D78" s="47"/>
      <c r="E78" s="50"/>
      <c r="G78" s="45"/>
    </row>
    <row r="79" hidden="1">
      <c r="A79" s="67"/>
      <c r="B79" s="49"/>
      <c r="C79" s="49"/>
      <c r="D79" s="47"/>
      <c r="E79" s="50"/>
      <c r="G79" s="45"/>
    </row>
    <row r="80" hidden="1">
      <c r="A80" s="60"/>
      <c r="B80" s="49"/>
      <c r="C80" s="49"/>
      <c r="D80" s="47"/>
      <c r="E80" s="50"/>
      <c r="G80" s="45"/>
    </row>
    <row r="81" hidden="1">
      <c r="A81" s="46"/>
      <c r="B81" s="66"/>
      <c r="C81" s="49"/>
      <c r="D81" s="47"/>
      <c r="E81" s="50"/>
      <c r="G81" s="45"/>
    </row>
    <row r="82" hidden="1">
      <c r="A82" s="60"/>
      <c r="B82" s="49"/>
      <c r="C82" s="49"/>
      <c r="D82" s="47"/>
      <c r="E82" s="50"/>
      <c r="G82" s="45"/>
    </row>
    <row r="83" hidden="1">
      <c r="A83" s="60"/>
      <c r="B83" s="23"/>
      <c r="C83" s="23"/>
      <c r="D83" s="47"/>
      <c r="E83" s="50"/>
      <c r="G83" s="45"/>
    </row>
    <row r="84" hidden="1">
      <c r="A84" s="60"/>
      <c r="B84" s="23"/>
      <c r="C84" s="23"/>
      <c r="D84" s="47"/>
      <c r="E84" s="50"/>
      <c r="G84" s="45"/>
    </row>
    <row r="85" hidden="1">
      <c r="A85" s="60"/>
      <c r="B85" s="23"/>
      <c r="C85" s="23"/>
      <c r="D85" s="47"/>
      <c r="E85" s="50"/>
      <c r="G85" s="45"/>
    </row>
    <row r="86" hidden="1">
      <c r="A86" s="60"/>
      <c r="B86" s="23"/>
      <c r="C86" s="23"/>
      <c r="D86" s="47"/>
      <c r="E86" s="50"/>
      <c r="G86" s="45"/>
    </row>
    <row r="87" hidden="1">
      <c r="A87" s="60"/>
      <c r="B87" s="49"/>
      <c r="C87" s="49"/>
      <c r="D87" s="47"/>
      <c r="E87" s="50"/>
      <c r="G87" s="45"/>
    </row>
    <row r="88" hidden="1">
      <c r="A88" s="60"/>
      <c r="B88" s="49"/>
      <c r="C88" s="49"/>
      <c r="D88" s="47"/>
      <c r="E88" s="50"/>
      <c r="G88" s="45"/>
    </row>
    <row r="89" hidden="1">
      <c r="A89" s="46"/>
      <c r="B89" s="49"/>
      <c r="C89" s="49"/>
      <c r="D89" s="47"/>
      <c r="E89" s="50"/>
      <c r="G89" s="45"/>
    </row>
    <row r="90" hidden="1">
      <c r="A90" s="46"/>
      <c r="B90" s="49"/>
      <c r="C90" s="49"/>
      <c r="D90" s="47"/>
      <c r="E90" s="50"/>
      <c r="G90" s="45"/>
    </row>
    <row r="91" hidden="1">
      <c r="A91" s="46"/>
      <c r="B91" s="23"/>
      <c r="C91" s="23"/>
      <c r="D91" s="47"/>
      <c r="E91" s="50"/>
      <c r="G91" s="45"/>
    </row>
    <row r="92" hidden="1">
      <c r="A92" s="46"/>
      <c r="B92" s="49"/>
      <c r="C92" s="49"/>
      <c r="D92" s="47"/>
      <c r="E92" s="50"/>
      <c r="G92" s="45"/>
    </row>
    <row r="93" hidden="1">
      <c r="A93" s="46"/>
      <c r="B93" s="23"/>
      <c r="C93" s="23"/>
      <c r="D93" s="47"/>
      <c r="E93" s="50"/>
      <c r="G93" s="45"/>
    </row>
    <row r="94" hidden="1">
      <c r="A94" s="46"/>
      <c r="B94" s="23"/>
      <c r="C94" s="23"/>
      <c r="D94" s="47"/>
      <c r="E94" s="50"/>
      <c r="G94" s="45"/>
    </row>
    <row r="95" hidden="1">
      <c r="A95" s="46"/>
      <c r="B95" s="23"/>
      <c r="C95" s="23"/>
      <c r="D95" s="47"/>
      <c r="E95" s="50"/>
      <c r="G95" s="45"/>
    </row>
    <row r="96" hidden="1">
      <c r="A96" s="46"/>
      <c r="B96" s="23"/>
      <c r="C96" s="23"/>
      <c r="D96" s="47"/>
      <c r="E96" s="50"/>
      <c r="G96" s="45"/>
    </row>
    <row r="97" hidden="1">
      <c r="A97" s="46"/>
      <c r="B97" s="23"/>
      <c r="C97" s="23"/>
      <c r="D97" s="47"/>
      <c r="E97" s="50"/>
      <c r="G97" s="45"/>
    </row>
    <row r="98" ht="16.5" hidden="1" customHeight="1">
      <c r="A98" s="46"/>
      <c r="B98" s="23"/>
      <c r="C98" s="23"/>
      <c r="D98" s="47"/>
      <c r="E98" s="50"/>
      <c r="G98" s="45"/>
    </row>
    <row r="99" hidden="1">
      <c r="A99" s="46"/>
      <c r="B99" s="23"/>
      <c r="C99" s="23"/>
      <c r="D99" s="47"/>
      <c r="E99" s="50"/>
      <c r="G99" s="45"/>
    </row>
    <row r="100" hidden="1">
      <c r="A100" s="46"/>
      <c r="B100" s="23"/>
      <c r="C100" s="23"/>
      <c r="D100" s="47"/>
      <c r="E100" s="50"/>
      <c r="G100" s="45"/>
    </row>
    <row r="101" hidden="1">
      <c r="A101" s="46"/>
      <c r="B101" s="23"/>
      <c r="C101" s="23"/>
      <c r="D101" s="47"/>
      <c r="E101" s="50"/>
      <c r="G101" s="45"/>
    </row>
    <row r="102" hidden="1">
      <c r="A102" s="46"/>
      <c r="B102" s="23"/>
      <c r="C102" s="23"/>
      <c r="D102" s="47"/>
      <c r="E102" s="50"/>
      <c r="G102" s="45"/>
    </row>
    <row r="103" hidden="1">
      <c r="A103" s="46"/>
      <c r="B103" s="23"/>
      <c r="C103" s="23"/>
      <c r="D103" s="47"/>
      <c r="E103" s="50"/>
      <c r="G103" s="45"/>
    </row>
    <row r="104" hidden="1">
      <c r="A104" s="46"/>
      <c r="B104" s="49"/>
      <c r="C104" s="49"/>
      <c r="D104" s="47"/>
      <c r="E104" s="50"/>
      <c r="G104" s="45"/>
    </row>
    <row r="105" hidden="1">
      <c r="A105" s="60"/>
      <c r="B105" s="23"/>
      <c r="C105" s="23"/>
      <c r="D105" s="47"/>
      <c r="E105" s="50"/>
      <c r="G105" s="45"/>
    </row>
    <row r="106" hidden="1">
      <c r="A106" s="46"/>
      <c r="B106" s="23"/>
      <c r="C106" s="23"/>
      <c r="D106" s="47"/>
      <c r="E106" s="50"/>
      <c r="G106" s="45"/>
    </row>
    <row r="107" hidden="1">
      <c r="A107" s="46"/>
      <c r="B107" s="49"/>
      <c r="C107" s="49"/>
      <c r="D107" s="47"/>
      <c r="E107" s="50"/>
      <c r="G107" s="45"/>
    </row>
    <row r="108" hidden="1">
      <c r="A108" s="46"/>
      <c r="B108" s="49"/>
      <c r="C108" s="49"/>
      <c r="D108" s="47"/>
      <c r="E108" s="50"/>
      <c r="G108" s="45"/>
    </row>
    <row r="109" hidden="1">
      <c r="A109" s="60"/>
      <c r="B109" s="49"/>
      <c r="C109" s="49"/>
      <c r="D109" s="47"/>
      <c r="E109" s="50"/>
      <c r="G109" s="45"/>
    </row>
    <row r="110" hidden="1">
      <c r="A110" s="60"/>
      <c r="B110" s="49"/>
      <c r="C110" s="49"/>
      <c r="D110" s="47"/>
      <c r="E110" s="50"/>
      <c r="G110" s="45"/>
    </row>
    <row r="111" hidden="1">
      <c r="A111" s="46"/>
      <c r="B111" s="49"/>
      <c r="C111" s="49"/>
      <c r="D111" s="47"/>
      <c r="E111" s="50"/>
      <c r="G111" s="45"/>
    </row>
    <row r="112" hidden="1">
      <c r="A112" s="46"/>
      <c r="B112" s="23"/>
      <c r="C112" s="23"/>
      <c r="D112" s="47"/>
      <c r="E112" s="50"/>
      <c r="G112" s="45"/>
      <c r="I112" s="44"/>
      <c r="J112" s="44"/>
      <c r="L112" s="44"/>
      <c r="M112" s="68"/>
      <c r="N112" s="46"/>
    </row>
    <row r="113" hidden="1">
      <c r="A113" s="60"/>
      <c r="B113" s="49"/>
      <c r="C113" s="49"/>
      <c r="D113" s="47"/>
      <c r="E113" s="50"/>
      <c r="G113" s="45"/>
    </row>
    <row r="114" hidden="1">
      <c r="A114" s="51"/>
      <c r="B114" s="51"/>
      <c r="C114" s="51"/>
      <c r="D114" s="53"/>
      <c r="E114" s="53"/>
      <c r="G114" s="45"/>
    </row>
    <row r="115">
      <c r="A115" s="51"/>
      <c r="B115" s="51"/>
      <c r="C115" s="51"/>
      <c r="D115" s="69" t="s">
        <v>90</v>
      </c>
      <c r="E115" s="47">
        <f>SUM(E26:E113)</f>
        <v>2756.563</v>
      </c>
      <c r="G115" s="45"/>
    </row>
    <row r="116" hidden="1">
      <c r="A116" s="51" t="s">
        <v>289</v>
      </c>
      <c r="G116" s="45"/>
    </row>
    <row r="117" hidden="1">
      <c r="A117" s="70" t="s">
        <v>290</v>
      </c>
      <c r="B117" s="49">
        <v>3.0</v>
      </c>
      <c r="C117" s="49" t="s">
        <v>166</v>
      </c>
      <c r="D117" s="47">
        <v>66.15</v>
      </c>
      <c r="E117" s="47">
        <f t="shared" ref="E117:E146" si="2">B117*D117</f>
        <v>198.45</v>
      </c>
      <c r="G117" s="45"/>
    </row>
    <row r="118" hidden="1">
      <c r="A118" s="70" t="s">
        <v>291</v>
      </c>
      <c r="B118" s="49">
        <v>2.0</v>
      </c>
      <c r="C118" s="49" t="s">
        <v>166</v>
      </c>
      <c r="D118" s="47">
        <v>52.1</v>
      </c>
      <c r="E118" s="47">
        <f t="shared" si="2"/>
        <v>104.2</v>
      </c>
      <c r="G118" s="45"/>
    </row>
    <row r="119" hidden="1">
      <c r="A119" s="70" t="s">
        <v>292</v>
      </c>
      <c r="B119" s="49">
        <v>1.0</v>
      </c>
      <c r="C119" s="49" t="s">
        <v>166</v>
      </c>
      <c r="D119" s="47">
        <v>43.45</v>
      </c>
      <c r="E119" s="47">
        <f t="shared" si="2"/>
        <v>43.45</v>
      </c>
      <c r="G119" s="45"/>
    </row>
    <row r="120" hidden="1">
      <c r="A120" s="70" t="s">
        <v>293</v>
      </c>
      <c r="B120" s="49">
        <v>6.0</v>
      </c>
      <c r="C120" s="49" t="s">
        <v>166</v>
      </c>
      <c r="D120" s="47">
        <v>32.5</v>
      </c>
      <c r="E120" s="47">
        <f t="shared" si="2"/>
        <v>195</v>
      </c>
      <c r="G120" s="45"/>
    </row>
    <row r="121" hidden="1">
      <c r="A121" s="71" t="s">
        <v>294</v>
      </c>
      <c r="B121" s="49">
        <v>2.0</v>
      </c>
      <c r="C121" s="49" t="s">
        <v>11</v>
      </c>
      <c r="D121" s="47">
        <v>90.0</v>
      </c>
      <c r="E121" s="47">
        <f t="shared" si="2"/>
        <v>180</v>
      </c>
      <c r="G121" s="45"/>
    </row>
    <row r="122" hidden="1">
      <c r="A122" s="70" t="s">
        <v>334</v>
      </c>
      <c r="B122" s="49">
        <v>1.0</v>
      </c>
      <c r="C122" s="49" t="s">
        <v>297</v>
      </c>
      <c r="D122" s="47">
        <v>407.0</v>
      </c>
      <c r="E122" s="47">
        <f t="shared" si="2"/>
        <v>407</v>
      </c>
      <c r="G122" s="45"/>
      <c r="K122" s="45"/>
      <c r="L122" s="45"/>
    </row>
    <row r="123" hidden="1">
      <c r="A123" s="60" t="s">
        <v>295</v>
      </c>
      <c r="B123" s="49">
        <v>20.0</v>
      </c>
      <c r="C123" s="49" t="s">
        <v>11</v>
      </c>
      <c r="D123" s="47">
        <v>3.0</v>
      </c>
      <c r="E123" s="47">
        <f t="shared" si="2"/>
        <v>60</v>
      </c>
      <c r="G123" s="45"/>
      <c r="K123" s="45"/>
      <c r="L123" s="45"/>
    </row>
    <row r="124" hidden="1">
      <c r="A124" s="60" t="s">
        <v>296</v>
      </c>
      <c r="B124" s="49">
        <v>1.0</v>
      </c>
      <c r="C124" s="49" t="s">
        <v>297</v>
      </c>
      <c r="D124" s="47">
        <v>308.0</v>
      </c>
      <c r="E124" s="47">
        <f t="shared" si="2"/>
        <v>308</v>
      </c>
      <c r="G124" s="45"/>
      <c r="K124" s="45"/>
      <c r="L124" s="45"/>
    </row>
    <row r="125" hidden="1">
      <c r="A125" s="60" t="s">
        <v>298</v>
      </c>
      <c r="B125" s="49">
        <v>1.0</v>
      </c>
      <c r="C125" s="49" t="s">
        <v>11</v>
      </c>
      <c r="D125" s="47">
        <v>531.0</v>
      </c>
      <c r="E125" s="47">
        <f t="shared" si="2"/>
        <v>531</v>
      </c>
      <c r="G125" s="45"/>
      <c r="K125" s="45"/>
      <c r="L125" s="45"/>
    </row>
    <row r="126" hidden="1">
      <c r="A126" s="60" t="s">
        <v>299</v>
      </c>
      <c r="B126" s="49">
        <v>3.0</v>
      </c>
      <c r="C126" s="49" t="s">
        <v>166</v>
      </c>
      <c r="D126" s="47">
        <v>87.0</v>
      </c>
      <c r="E126" s="47">
        <f t="shared" si="2"/>
        <v>261</v>
      </c>
      <c r="G126" s="45"/>
      <c r="I126" s="44"/>
      <c r="J126" s="44"/>
      <c r="K126" s="45"/>
      <c r="L126" s="45"/>
    </row>
    <row r="127" hidden="1">
      <c r="A127" s="50" t="s">
        <v>300</v>
      </c>
      <c r="B127" s="23">
        <v>3.0</v>
      </c>
      <c r="C127" s="23" t="s">
        <v>166</v>
      </c>
      <c r="D127" s="47">
        <v>39.0</v>
      </c>
      <c r="E127" s="47">
        <f t="shared" si="2"/>
        <v>117</v>
      </c>
      <c r="G127" s="45"/>
      <c r="K127" s="45"/>
      <c r="L127" s="45"/>
    </row>
    <row r="128" hidden="1">
      <c r="A128" s="70" t="s">
        <v>301</v>
      </c>
      <c r="B128" s="23">
        <v>2.0</v>
      </c>
      <c r="C128" s="23" t="s">
        <v>166</v>
      </c>
      <c r="D128" s="47">
        <v>149.0</v>
      </c>
      <c r="E128" s="47">
        <f t="shared" si="2"/>
        <v>298</v>
      </c>
      <c r="G128" s="45"/>
      <c r="H128" s="72"/>
      <c r="I128" s="44"/>
      <c r="J128" s="44"/>
      <c r="K128" s="45"/>
      <c r="L128" s="45"/>
    </row>
    <row r="129" hidden="1">
      <c r="A129" s="70" t="s">
        <v>302</v>
      </c>
      <c r="B129" s="23">
        <v>1.0</v>
      </c>
      <c r="C129" s="23" t="s">
        <v>166</v>
      </c>
      <c r="D129" s="47">
        <v>203.0</v>
      </c>
      <c r="E129" s="47">
        <f t="shared" si="2"/>
        <v>203</v>
      </c>
      <c r="G129" s="45"/>
      <c r="K129" s="45"/>
      <c r="L129" s="45"/>
    </row>
    <row r="130" hidden="1">
      <c r="A130" s="50" t="s">
        <v>303</v>
      </c>
      <c r="B130" s="23">
        <v>1.0</v>
      </c>
      <c r="C130" s="23" t="s">
        <v>166</v>
      </c>
      <c r="D130" s="47">
        <v>477.0</v>
      </c>
      <c r="E130" s="47">
        <f t="shared" si="2"/>
        <v>477</v>
      </c>
      <c r="G130" s="45"/>
    </row>
    <row r="131" hidden="1">
      <c r="A131" s="70" t="s">
        <v>304</v>
      </c>
      <c r="B131" s="49">
        <v>1.0</v>
      </c>
      <c r="C131" s="49" t="s">
        <v>297</v>
      </c>
      <c r="D131" s="47">
        <v>179.0</v>
      </c>
      <c r="E131" s="47">
        <f t="shared" si="2"/>
        <v>179</v>
      </c>
      <c r="G131" s="45"/>
      <c r="I131" s="62"/>
      <c r="J131" s="1"/>
      <c r="K131" s="39"/>
    </row>
    <row r="132" hidden="1">
      <c r="A132" s="70" t="s">
        <v>305</v>
      </c>
      <c r="B132" s="55">
        <v>4.0</v>
      </c>
      <c r="C132" s="23" t="s">
        <v>11</v>
      </c>
      <c r="D132" s="48">
        <v>36.9</v>
      </c>
      <c r="E132" s="25">
        <f t="shared" si="2"/>
        <v>147.6</v>
      </c>
      <c r="G132" s="45"/>
      <c r="I132" s="62"/>
      <c r="J132" s="1"/>
      <c r="K132" s="39"/>
    </row>
    <row r="133" hidden="1">
      <c r="A133" s="70" t="s">
        <v>306</v>
      </c>
      <c r="B133" s="56">
        <v>3.0</v>
      </c>
      <c r="C133" s="23" t="s">
        <v>11</v>
      </c>
      <c r="D133" s="48">
        <v>76.85</v>
      </c>
      <c r="E133" s="25">
        <f t="shared" si="2"/>
        <v>230.55</v>
      </c>
      <c r="G133" s="45"/>
      <c r="I133" s="62"/>
      <c r="J133" s="1"/>
      <c r="K133" s="39"/>
    </row>
    <row r="134" hidden="1">
      <c r="A134" s="70" t="s">
        <v>307</v>
      </c>
      <c r="B134" s="56">
        <v>2.0</v>
      </c>
      <c r="C134" s="23" t="s">
        <v>11</v>
      </c>
      <c r="D134" s="48">
        <v>129.0</v>
      </c>
      <c r="E134" s="25">
        <f t="shared" si="2"/>
        <v>258</v>
      </c>
      <c r="G134" s="45"/>
      <c r="I134" s="62"/>
      <c r="J134" s="1"/>
      <c r="K134" s="39"/>
    </row>
    <row r="135" hidden="1">
      <c r="A135" s="70" t="s">
        <v>308</v>
      </c>
      <c r="B135" s="56">
        <v>2.0</v>
      </c>
      <c r="C135" s="23" t="s">
        <v>11</v>
      </c>
      <c r="D135" s="48">
        <v>142.0</v>
      </c>
      <c r="E135" s="25">
        <f t="shared" si="2"/>
        <v>284</v>
      </c>
      <c r="G135" s="45"/>
      <c r="I135" s="62"/>
      <c r="J135" s="1"/>
      <c r="K135" s="39"/>
    </row>
    <row r="136" hidden="1">
      <c r="A136" s="70" t="s">
        <v>309</v>
      </c>
      <c r="B136" s="56">
        <v>3.0</v>
      </c>
      <c r="C136" s="23" t="s">
        <v>11</v>
      </c>
      <c r="D136" s="48">
        <v>110.0</v>
      </c>
      <c r="E136" s="25">
        <f t="shared" si="2"/>
        <v>330</v>
      </c>
      <c r="G136" s="45"/>
      <c r="I136" s="62"/>
      <c r="J136" s="1"/>
      <c r="K136" s="39"/>
    </row>
    <row r="137" hidden="1">
      <c r="A137" s="70" t="s">
        <v>310</v>
      </c>
      <c r="B137" s="56">
        <v>1.0</v>
      </c>
      <c r="C137" s="23" t="s">
        <v>11</v>
      </c>
      <c r="D137" s="48">
        <v>387.0</v>
      </c>
      <c r="E137" s="25">
        <f t="shared" si="2"/>
        <v>387</v>
      </c>
      <c r="G137" s="45"/>
      <c r="I137" s="62"/>
      <c r="J137" s="1"/>
      <c r="K137" s="39"/>
    </row>
    <row r="138" hidden="1">
      <c r="A138" s="70" t="s">
        <v>311</v>
      </c>
      <c r="B138" s="56">
        <v>3.0</v>
      </c>
      <c r="C138" s="23" t="s">
        <v>11</v>
      </c>
      <c r="D138" s="48">
        <v>55.0</v>
      </c>
      <c r="E138" s="25">
        <f t="shared" si="2"/>
        <v>165</v>
      </c>
      <c r="G138" s="45"/>
      <c r="I138" s="62"/>
      <c r="J138" s="1"/>
      <c r="K138" s="39"/>
    </row>
    <row r="139" hidden="1">
      <c r="A139" s="70" t="s">
        <v>312</v>
      </c>
      <c r="B139" s="56">
        <v>5.0</v>
      </c>
      <c r="C139" s="23" t="s">
        <v>11</v>
      </c>
      <c r="D139" s="48">
        <v>45.0</v>
      </c>
      <c r="E139" s="25">
        <f t="shared" si="2"/>
        <v>225</v>
      </c>
      <c r="G139" s="45"/>
      <c r="I139" s="62"/>
      <c r="J139" s="1"/>
      <c r="K139" s="39"/>
    </row>
    <row r="140" hidden="1">
      <c r="A140" s="70" t="s">
        <v>313</v>
      </c>
      <c r="B140" s="56">
        <v>5.0</v>
      </c>
      <c r="C140" s="23" t="s">
        <v>11</v>
      </c>
      <c r="D140" s="48">
        <v>35.0</v>
      </c>
      <c r="E140" s="25">
        <f t="shared" si="2"/>
        <v>175</v>
      </c>
      <c r="G140" s="45"/>
      <c r="I140" s="62"/>
      <c r="J140" s="1"/>
      <c r="K140" s="39"/>
    </row>
    <row r="141" hidden="1">
      <c r="A141" s="70" t="s">
        <v>314</v>
      </c>
      <c r="B141" s="56">
        <v>2.0</v>
      </c>
      <c r="C141" s="23" t="s">
        <v>11</v>
      </c>
      <c r="D141" s="48">
        <v>49.0</v>
      </c>
      <c r="E141" s="25">
        <f t="shared" si="2"/>
        <v>98</v>
      </c>
      <c r="G141" s="45"/>
      <c r="I141" s="62"/>
      <c r="J141" s="1"/>
      <c r="K141" s="39"/>
    </row>
    <row r="142" hidden="1">
      <c r="A142" s="70" t="s">
        <v>315</v>
      </c>
      <c r="B142" s="56">
        <v>2.0</v>
      </c>
      <c r="C142" s="23" t="s">
        <v>11</v>
      </c>
      <c r="D142" s="48">
        <v>144.0</v>
      </c>
      <c r="E142" s="25">
        <f t="shared" si="2"/>
        <v>288</v>
      </c>
      <c r="G142" s="45"/>
      <c r="I142" s="26"/>
      <c r="J142" s="26"/>
    </row>
    <row r="143" hidden="1">
      <c r="A143" s="70" t="s">
        <v>316</v>
      </c>
      <c r="B143" s="56">
        <v>4.0</v>
      </c>
      <c r="C143" s="23" t="s">
        <v>11</v>
      </c>
      <c r="D143" s="48">
        <v>43.0</v>
      </c>
      <c r="E143" s="25">
        <f t="shared" si="2"/>
        <v>172</v>
      </c>
      <c r="G143" s="45"/>
      <c r="I143" s="26"/>
      <c r="J143" s="26"/>
    </row>
    <row r="144" hidden="1">
      <c r="A144" s="46" t="s">
        <v>317</v>
      </c>
      <c r="B144" s="56">
        <v>2.0</v>
      </c>
      <c r="C144" s="23" t="s">
        <v>11</v>
      </c>
      <c r="D144" s="48">
        <v>77.0</v>
      </c>
      <c r="E144" s="25">
        <f t="shared" si="2"/>
        <v>154</v>
      </c>
      <c r="G144" s="45"/>
      <c r="I144" s="26"/>
      <c r="J144" s="26"/>
    </row>
    <row r="145" hidden="1">
      <c r="A145" s="70" t="s">
        <v>318</v>
      </c>
      <c r="B145" s="56">
        <v>1.0</v>
      </c>
      <c r="C145" s="23" t="s">
        <v>11</v>
      </c>
      <c r="D145" s="48">
        <v>110.0</v>
      </c>
      <c r="E145" s="25">
        <f t="shared" si="2"/>
        <v>110</v>
      </c>
      <c r="G145" s="45"/>
      <c r="I145" s="26"/>
      <c r="J145" s="26"/>
    </row>
    <row r="146" hidden="1">
      <c r="A146" s="70" t="s">
        <v>319</v>
      </c>
      <c r="B146" s="56">
        <v>1.0</v>
      </c>
      <c r="C146" s="23" t="s">
        <v>11</v>
      </c>
      <c r="D146" s="48">
        <v>230.0</v>
      </c>
      <c r="E146" s="25">
        <f t="shared" si="2"/>
        <v>230</v>
      </c>
      <c r="G146" s="45"/>
      <c r="I146" s="26"/>
      <c r="J146" s="26"/>
    </row>
    <row r="147" hidden="1">
      <c r="B147" s="26"/>
      <c r="C147" s="26"/>
      <c r="D147" s="45"/>
      <c r="G147" s="45"/>
      <c r="H147" s="44"/>
      <c r="I147" s="26"/>
      <c r="J147" s="26"/>
    </row>
    <row r="148" hidden="1">
      <c r="B148" s="26"/>
      <c r="C148" s="26"/>
      <c r="D148" s="45"/>
      <c r="G148" s="45"/>
    </row>
    <row r="149" hidden="1">
      <c r="B149" s="26"/>
      <c r="C149" s="26"/>
      <c r="D149" s="45"/>
      <c r="G149" s="45"/>
    </row>
    <row r="150" hidden="1">
      <c r="B150" s="26"/>
      <c r="C150" s="26"/>
      <c r="D150" s="45"/>
      <c r="G150" s="45"/>
    </row>
    <row r="151" hidden="1">
      <c r="B151" s="26"/>
      <c r="C151" s="26"/>
      <c r="D151" s="45"/>
      <c r="G151" s="45"/>
    </row>
    <row r="152">
      <c r="B152" s="26"/>
      <c r="C152" s="26"/>
      <c r="D152" s="45"/>
      <c r="G152" s="45"/>
    </row>
    <row r="153">
      <c r="B153" s="26"/>
      <c r="C153" s="26"/>
      <c r="D153" s="45"/>
      <c r="G153" s="45"/>
    </row>
    <row r="154">
      <c r="B154" s="26"/>
      <c r="C154" s="26"/>
      <c r="D154" s="45"/>
      <c r="G154" s="45"/>
    </row>
    <row r="155">
      <c r="B155" s="26"/>
      <c r="C155" s="26"/>
      <c r="D155" s="45"/>
      <c r="G155" s="45"/>
    </row>
    <row r="156">
      <c r="B156" s="26"/>
      <c r="C156" s="26"/>
      <c r="D156" s="45"/>
      <c r="G156" s="45"/>
    </row>
    <row r="157">
      <c r="B157" s="26"/>
      <c r="C157" s="26"/>
      <c r="D157" s="45"/>
      <c r="G157" s="45"/>
    </row>
    <row r="158">
      <c r="B158" s="26"/>
      <c r="C158" s="26"/>
      <c r="D158" s="45"/>
      <c r="G158" s="45"/>
    </row>
    <row r="159">
      <c r="B159" s="26"/>
      <c r="C159" s="26"/>
      <c r="D159" s="45"/>
      <c r="G159" s="45"/>
    </row>
    <row r="160">
      <c r="B160" s="26"/>
      <c r="C160" s="26"/>
      <c r="D160" s="45"/>
      <c r="G160" s="45"/>
    </row>
    <row r="161">
      <c r="B161" s="26"/>
      <c r="C161" s="26"/>
      <c r="D161" s="45"/>
      <c r="G161" s="45"/>
    </row>
    <row r="162">
      <c r="B162" s="26"/>
      <c r="C162" s="26"/>
      <c r="D162" s="45"/>
      <c r="G162" s="45"/>
    </row>
    <row r="163">
      <c r="B163" s="26"/>
      <c r="C163" s="26"/>
      <c r="D163" s="45"/>
      <c r="G163" s="45"/>
    </row>
    <row r="164">
      <c r="B164" s="26"/>
      <c r="C164" s="26"/>
      <c r="D164" s="45"/>
      <c r="G164" s="45"/>
    </row>
    <row r="165">
      <c r="B165" s="26"/>
      <c r="C165" s="26"/>
      <c r="D165" s="45"/>
      <c r="G165" s="45"/>
    </row>
    <row r="166">
      <c r="B166" s="26"/>
      <c r="C166" s="26"/>
      <c r="D166" s="45"/>
      <c r="G166" s="45"/>
    </row>
    <row r="167">
      <c r="B167" s="26"/>
      <c r="C167" s="26"/>
      <c r="D167" s="45"/>
      <c r="G167" s="45"/>
    </row>
    <row r="168">
      <c r="B168" s="26"/>
      <c r="C168" s="26"/>
      <c r="D168" s="45"/>
      <c r="G168" s="45"/>
    </row>
    <row r="169">
      <c r="B169" s="26"/>
      <c r="C169" s="26"/>
      <c r="D169" s="45"/>
      <c r="G169" s="45"/>
    </row>
    <row r="170">
      <c r="B170" s="26"/>
      <c r="C170" s="26"/>
      <c r="D170" s="45"/>
      <c r="G170" s="45"/>
    </row>
    <row r="171">
      <c r="B171" s="26"/>
      <c r="C171" s="26"/>
      <c r="D171" s="45"/>
      <c r="G171" s="45"/>
    </row>
    <row r="172">
      <c r="B172" s="26"/>
      <c r="C172" s="26"/>
      <c r="D172" s="45"/>
      <c r="G172" s="45"/>
    </row>
    <row r="173">
      <c r="B173" s="26"/>
      <c r="C173" s="26"/>
      <c r="D173" s="45"/>
      <c r="G173" s="45"/>
    </row>
    <row r="174">
      <c r="B174" s="26"/>
      <c r="C174" s="26"/>
      <c r="D174" s="45"/>
      <c r="G174" s="45"/>
    </row>
    <row r="175">
      <c r="B175" s="26"/>
      <c r="C175" s="26"/>
      <c r="D175" s="45"/>
      <c r="G175" s="45"/>
    </row>
    <row r="176">
      <c r="B176" s="26"/>
      <c r="C176" s="26"/>
      <c r="D176" s="45"/>
      <c r="G176" s="45"/>
    </row>
    <row r="177">
      <c r="B177" s="26"/>
      <c r="C177" s="26"/>
      <c r="D177" s="45"/>
      <c r="G177" s="45"/>
    </row>
    <row r="178">
      <c r="B178" s="26"/>
      <c r="C178" s="26"/>
      <c r="D178" s="45"/>
      <c r="G178" s="45"/>
    </row>
    <row r="179">
      <c r="B179" s="26"/>
      <c r="C179" s="26"/>
      <c r="D179" s="45"/>
      <c r="G179" s="45"/>
    </row>
    <row r="180">
      <c r="B180" s="26"/>
      <c r="C180" s="26"/>
      <c r="D180" s="45"/>
      <c r="G180" s="45"/>
    </row>
    <row r="181">
      <c r="B181" s="26"/>
      <c r="C181" s="26"/>
      <c r="D181" s="45"/>
      <c r="G181" s="45"/>
    </row>
    <row r="182">
      <c r="B182" s="26"/>
      <c r="C182" s="26"/>
      <c r="D182" s="45"/>
      <c r="G182" s="45"/>
    </row>
    <row r="183">
      <c r="B183" s="26"/>
      <c r="C183" s="26"/>
      <c r="D183" s="45"/>
      <c r="G183" s="45"/>
    </row>
    <row r="184">
      <c r="B184" s="26"/>
      <c r="C184" s="26"/>
      <c r="D184" s="45"/>
      <c r="G184" s="45"/>
    </row>
    <row r="185">
      <c r="B185" s="26"/>
      <c r="C185" s="26"/>
      <c r="D185" s="45"/>
      <c r="G185" s="45"/>
    </row>
    <row r="186">
      <c r="B186" s="26"/>
      <c r="C186" s="26"/>
      <c r="D186" s="45"/>
      <c r="G186" s="45"/>
    </row>
    <row r="187">
      <c r="B187" s="26"/>
      <c r="C187" s="26"/>
      <c r="D187" s="45"/>
      <c r="G187" s="45"/>
    </row>
    <row r="188">
      <c r="B188" s="26"/>
      <c r="C188" s="26"/>
      <c r="D188" s="45"/>
      <c r="G188" s="45"/>
    </row>
    <row r="189">
      <c r="B189" s="26"/>
      <c r="C189" s="26"/>
      <c r="D189" s="45"/>
      <c r="G189" s="45"/>
    </row>
    <row r="190">
      <c r="B190" s="26"/>
      <c r="C190" s="26"/>
      <c r="D190" s="45"/>
      <c r="G190" s="45"/>
    </row>
    <row r="191">
      <c r="B191" s="26"/>
      <c r="C191" s="26"/>
      <c r="D191" s="45"/>
      <c r="G191" s="45"/>
    </row>
    <row r="192">
      <c r="B192" s="26"/>
      <c r="C192" s="26"/>
      <c r="D192" s="45"/>
      <c r="G192" s="45"/>
    </row>
    <row r="193">
      <c r="B193" s="26"/>
      <c r="C193" s="26"/>
      <c r="D193" s="45"/>
      <c r="G193" s="45"/>
    </row>
    <row r="194">
      <c r="B194" s="26"/>
      <c r="C194" s="26"/>
      <c r="D194" s="45"/>
      <c r="G194" s="45"/>
    </row>
    <row r="195">
      <c r="B195" s="26"/>
      <c r="C195" s="26"/>
      <c r="D195" s="45"/>
      <c r="G195" s="45"/>
    </row>
    <row r="196">
      <c r="B196" s="26"/>
      <c r="C196" s="26"/>
      <c r="D196" s="45"/>
      <c r="G196" s="45"/>
    </row>
    <row r="197">
      <c r="B197" s="26"/>
      <c r="C197" s="26"/>
      <c r="D197" s="45"/>
      <c r="G197" s="45"/>
    </row>
    <row r="198">
      <c r="B198" s="26"/>
      <c r="C198" s="26"/>
      <c r="D198" s="45"/>
      <c r="G198" s="45"/>
    </row>
    <row r="199">
      <c r="B199" s="26"/>
      <c r="C199" s="26"/>
      <c r="D199" s="45"/>
      <c r="G199" s="45"/>
    </row>
    <row r="200">
      <c r="B200" s="26"/>
      <c r="C200" s="26"/>
      <c r="D200" s="45"/>
      <c r="G200" s="45"/>
    </row>
    <row r="201">
      <c r="B201" s="26"/>
      <c r="C201" s="26"/>
      <c r="D201" s="45"/>
      <c r="G201" s="45"/>
    </row>
    <row r="202">
      <c r="B202" s="26"/>
      <c r="C202" s="26"/>
      <c r="D202" s="45"/>
      <c r="G202" s="45"/>
    </row>
    <row r="203">
      <c r="B203" s="26"/>
      <c r="C203" s="26"/>
      <c r="D203" s="45"/>
      <c r="G203" s="45"/>
    </row>
    <row r="204">
      <c r="B204" s="26"/>
      <c r="C204" s="26"/>
      <c r="D204" s="45"/>
      <c r="G204" s="45"/>
    </row>
    <row r="205">
      <c r="B205" s="26"/>
      <c r="C205" s="26"/>
      <c r="D205" s="45"/>
      <c r="G205" s="45"/>
    </row>
    <row r="206">
      <c r="B206" s="26"/>
      <c r="C206" s="26"/>
      <c r="D206" s="45"/>
      <c r="G206" s="45"/>
    </row>
    <row r="207">
      <c r="B207" s="26"/>
      <c r="C207" s="26"/>
      <c r="D207" s="45"/>
      <c r="G207" s="45"/>
    </row>
    <row r="208">
      <c r="B208" s="26"/>
      <c r="C208" s="26"/>
      <c r="D208" s="45"/>
      <c r="G208" s="45"/>
    </row>
    <row r="209">
      <c r="B209" s="26"/>
      <c r="C209" s="26"/>
      <c r="D209" s="45"/>
      <c r="G209" s="45"/>
    </row>
    <row r="210">
      <c r="B210" s="26"/>
      <c r="C210" s="26"/>
      <c r="D210" s="45"/>
      <c r="G210" s="45"/>
    </row>
    <row r="211">
      <c r="B211" s="26"/>
      <c r="C211" s="26"/>
      <c r="D211" s="45"/>
      <c r="G211" s="45"/>
    </row>
    <row r="212">
      <c r="B212" s="26"/>
      <c r="C212" s="26"/>
      <c r="D212" s="45"/>
      <c r="G212" s="45"/>
    </row>
    <row r="213">
      <c r="B213" s="26"/>
      <c r="C213" s="26"/>
      <c r="D213" s="45"/>
      <c r="G213" s="45"/>
    </row>
    <row r="214">
      <c r="B214" s="26"/>
      <c r="C214" s="26"/>
      <c r="D214" s="45"/>
      <c r="G214" s="45"/>
    </row>
    <row r="215">
      <c r="B215" s="26"/>
      <c r="C215" s="26"/>
      <c r="D215" s="45"/>
      <c r="G215" s="45"/>
    </row>
    <row r="216">
      <c r="B216" s="26"/>
      <c r="C216" s="26"/>
      <c r="D216" s="45"/>
      <c r="G216" s="45"/>
    </row>
    <row r="217">
      <c r="B217" s="26"/>
      <c r="C217" s="26"/>
      <c r="D217" s="45"/>
      <c r="G217" s="45"/>
    </row>
    <row r="218">
      <c r="B218" s="26"/>
      <c r="C218" s="26"/>
      <c r="D218" s="45"/>
      <c r="G218" s="45"/>
    </row>
    <row r="219">
      <c r="B219" s="26"/>
      <c r="C219" s="26"/>
      <c r="D219" s="45"/>
      <c r="G219" s="45"/>
    </row>
    <row r="220">
      <c r="B220" s="26"/>
      <c r="C220" s="26"/>
      <c r="D220" s="45"/>
      <c r="G220" s="45"/>
    </row>
    <row r="221">
      <c r="B221" s="26"/>
      <c r="C221" s="26"/>
      <c r="D221" s="45"/>
      <c r="G221" s="45"/>
    </row>
    <row r="222">
      <c r="B222" s="26"/>
      <c r="C222" s="26"/>
      <c r="D222" s="45"/>
      <c r="G222" s="45"/>
    </row>
    <row r="223">
      <c r="B223" s="26"/>
      <c r="C223" s="26"/>
      <c r="D223" s="45"/>
      <c r="G223" s="45"/>
    </row>
    <row r="224">
      <c r="B224" s="26"/>
      <c r="C224" s="26"/>
      <c r="D224" s="45"/>
      <c r="G224" s="45"/>
    </row>
    <row r="225">
      <c r="B225" s="26"/>
      <c r="C225" s="26"/>
      <c r="D225" s="45"/>
      <c r="G225" s="45"/>
    </row>
    <row r="226">
      <c r="B226" s="26"/>
      <c r="C226" s="26"/>
      <c r="D226" s="45"/>
      <c r="G226" s="45"/>
    </row>
    <row r="227">
      <c r="B227" s="26"/>
      <c r="C227" s="26"/>
      <c r="D227" s="45"/>
      <c r="G227" s="45"/>
    </row>
    <row r="228">
      <c r="B228" s="26"/>
      <c r="C228" s="26"/>
      <c r="D228" s="45"/>
      <c r="G228" s="45"/>
    </row>
    <row r="229">
      <c r="B229" s="26"/>
      <c r="C229" s="26"/>
      <c r="D229" s="45"/>
      <c r="G229" s="45"/>
    </row>
    <row r="230">
      <c r="B230" s="26"/>
      <c r="C230" s="26"/>
      <c r="D230" s="45"/>
      <c r="G230" s="45"/>
    </row>
    <row r="231">
      <c r="B231" s="26"/>
      <c r="C231" s="26"/>
      <c r="D231" s="45"/>
      <c r="G231" s="45"/>
    </row>
    <row r="232">
      <c r="B232" s="26"/>
      <c r="C232" s="26"/>
      <c r="D232" s="45"/>
      <c r="G232" s="45"/>
    </row>
    <row r="233">
      <c r="B233" s="26"/>
      <c r="C233" s="26"/>
      <c r="D233" s="45"/>
      <c r="G233" s="45"/>
    </row>
    <row r="234">
      <c r="B234" s="26"/>
      <c r="C234" s="26"/>
      <c r="D234" s="45"/>
      <c r="G234" s="45"/>
    </row>
    <row r="235">
      <c r="B235" s="26"/>
      <c r="C235" s="26"/>
      <c r="D235" s="45"/>
      <c r="G235" s="45"/>
    </row>
    <row r="236">
      <c r="B236" s="26"/>
      <c r="C236" s="26"/>
      <c r="D236" s="45"/>
      <c r="G236" s="45"/>
    </row>
    <row r="237">
      <c r="B237" s="26"/>
      <c r="C237" s="26"/>
      <c r="D237" s="45"/>
      <c r="G237" s="45"/>
    </row>
    <row r="238">
      <c r="B238" s="26"/>
      <c r="C238" s="26"/>
      <c r="D238" s="45"/>
      <c r="G238" s="45"/>
    </row>
    <row r="239">
      <c r="B239" s="26"/>
      <c r="C239" s="26"/>
      <c r="D239" s="45"/>
      <c r="G239" s="45"/>
    </row>
    <row r="240">
      <c r="B240" s="26"/>
      <c r="C240" s="26"/>
      <c r="D240" s="45"/>
      <c r="G240" s="45"/>
    </row>
    <row r="241">
      <c r="B241" s="26"/>
      <c r="C241" s="26"/>
      <c r="D241" s="45"/>
      <c r="G241" s="45"/>
    </row>
    <row r="242">
      <c r="B242" s="26"/>
      <c r="C242" s="26"/>
      <c r="D242" s="45"/>
      <c r="G242" s="45"/>
    </row>
    <row r="243">
      <c r="B243" s="26"/>
      <c r="C243" s="26"/>
      <c r="D243" s="45"/>
      <c r="G243" s="45"/>
    </row>
    <row r="244">
      <c r="B244" s="26"/>
      <c r="C244" s="26"/>
      <c r="D244" s="45"/>
      <c r="G244" s="45"/>
    </row>
    <row r="245">
      <c r="B245" s="26"/>
      <c r="C245" s="26"/>
      <c r="D245" s="45"/>
      <c r="G245" s="45"/>
    </row>
    <row r="246">
      <c r="B246" s="26"/>
      <c r="C246" s="26"/>
      <c r="D246" s="45"/>
      <c r="G246" s="45"/>
    </row>
    <row r="247">
      <c r="B247" s="26"/>
      <c r="C247" s="26"/>
      <c r="D247" s="45"/>
      <c r="G247" s="45"/>
    </row>
    <row r="248">
      <c r="B248" s="26"/>
      <c r="C248" s="26"/>
      <c r="D248" s="45"/>
      <c r="G248" s="45"/>
    </row>
    <row r="249">
      <c r="B249" s="26"/>
      <c r="C249" s="26"/>
      <c r="D249" s="45"/>
      <c r="G249" s="45"/>
    </row>
    <row r="250">
      <c r="B250" s="26"/>
      <c r="C250" s="26"/>
      <c r="D250" s="45"/>
      <c r="G250" s="45"/>
    </row>
    <row r="251">
      <c r="B251" s="26"/>
      <c r="C251" s="26"/>
      <c r="D251" s="45"/>
      <c r="G251" s="45"/>
    </row>
    <row r="252">
      <c r="B252" s="26"/>
      <c r="C252" s="26"/>
      <c r="D252" s="45"/>
      <c r="G252" s="45"/>
    </row>
    <row r="253">
      <c r="B253" s="26"/>
      <c r="C253" s="26"/>
      <c r="D253" s="45"/>
      <c r="G253" s="45"/>
    </row>
    <row r="254">
      <c r="B254" s="26"/>
      <c r="C254" s="26"/>
      <c r="D254" s="45"/>
      <c r="G254" s="45"/>
    </row>
    <row r="255">
      <c r="B255" s="26"/>
      <c r="C255" s="26"/>
      <c r="D255" s="45"/>
      <c r="G255" s="45"/>
    </row>
    <row r="256">
      <c r="B256" s="26"/>
      <c r="C256" s="26"/>
      <c r="D256" s="45"/>
      <c r="G256" s="45"/>
    </row>
    <row r="257">
      <c r="B257" s="26"/>
      <c r="C257" s="26"/>
      <c r="D257" s="45"/>
      <c r="G257" s="45"/>
    </row>
    <row r="258">
      <c r="B258" s="26"/>
      <c r="C258" s="26"/>
      <c r="D258" s="45"/>
      <c r="G258" s="45"/>
    </row>
    <row r="259">
      <c r="B259" s="26"/>
      <c r="C259" s="26"/>
      <c r="D259" s="45"/>
      <c r="G259" s="45"/>
    </row>
    <row r="260">
      <c r="B260" s="26"/>
      <c r="C260" s="26"/>
      <c r="D260" s="45"/>
      <c r="G260" s="45"/>
    </row>
    <row r="261">
      <c r="B261" s="26"/>
      <c r="C261" s="26"/>
      <c r="D261" s="45"/>
      <c r="G261" s="45"/>
    </row>
    <row r="262">
      <c r="B262" s="26"/>
      <c r="C262" s="26"/>
      <c r="D262" s="45"/>
      <c r="G262" s="45"/>
    </row>
    <row r="263">
      <c r="B263" s="26"/>
      <c r="C263" s="26"/>
      <c r="D263" s="45"/>
      <c r="G263" s="45"/>
    </row>
    <row r="264">
      <c r="B264" s="26"/>
      <c r="C264" s="26"/>
      <c r="D264" s="45"/>
      <c r="G264" s="45"/>
    </row>
    <row r="265">
      <c r="B265" s="26"/>
      <c r="C265" s="26"/>
      <c r="D265" s="45"/>
      <c r="G265" s="45"/>
    </row>
    <row r="266">
      <c r="B266" s="26"/>
      <c r="C266" s="26"/>
      <c r="D266" s="45"/>
      <c r="G266" s="45"/>
    </row>
    <row r="267">
      <c r="B267" s="26"/>
      <c r="C267" s="26"/>
      <c r="D267" s="45"/>
      <c r="G267" s="45"/>
    </row>
    <row r="268">
      <c r="B268" s="26"/>
      <c r="C268" s="26"/>
      <c r="D268" s="45"/>
      <c r="G268" s="45"/>
    </row>
    <row r="269">
      <c r="B269" s="26"/>
      <c r="C269" s="26"/>
      <c r="D269" s="45"/>
      <c r="G269" s="45"/>
    </row>
    <row r="270">
      <c r="B270" s="26"/>
      <c r="C270" s="26"/>
      <c r="D270" s="45"/>
      <c r="G270" s="45"/>
    </row>
    <row r="271">
      <c r="B271" s="26"/>
      <c r="C271" s="26"/>
      <c r="D271" s="45"/>
      <c r="G271" s="45"/>
    </row>
    <row r="272">
      <c r="B272" s="26"/>
      <c r="C272" s="26"/>
      <c r="D272" s="45"/>
      <c r="G272" s="45"/>
    </row>
    <row r="273">
      <c r="B273" s="26"/>
      <c r="C273" s="26"/>
      <c r="D273" s="45"/>
      <c r="G273" s="45"/>
    </row>
    <row r="274">
      <c r="B274" s="26"/>
      <c r="C274" s="26"/>
      <c r="D274" s="45"/>
      <c r="G274" s="45"/>
    </row>
    <row r="275">
      <c r="B275" s="26"/>
      <c r="C275" s="26"/>
      <c r="D275" s="45"/>
      <c r="G275" s="45"/>
    </row>
    <row r="276">
      <c r="B276" s="26"/>
      <c r="C276" s="26"/>
      <c r="D276" s="45"/>
      <c r="G276" s="45"/>
    </row>
    <row r="277">
      <c r="B277" s="26"/>
      <c r="C277" s="26"/>
      <c r="D277" s="45"/>
      <c r="G277" s="45"/>
    </row>
    <row r="278">
      <c r="B278" s="26"/>
      <c r="C278" s="26"/>
      <c r="D278" s="45"/>
      <c r="G278" s="45"/>
    </row>
    <row r="279">
      <c r="B279" s="26"/>
      <c r="C279" s="26"/>
      <c r="D279" s="45"/>
      <c r="G279" s="45"/>
    </row>
    <row r="280">
      <c r="B280" s="26"/>
      <c r="C280" s="26"/>
      <c r="D280" s="45"/>
      <c r="G280" s="45"/>
    </row>
    <row r="281">
      <c r="B281" s="26"/>
      <c r="C281" s="26"/>
      <c r="D281" s="45"/>
      <c r="G281" s="45"/>
    </row>
    <row r="282">
      <c r="B282" s="26"/>
      <c r="C282" s="26"/>
      <c r="D282" s="45"/>
      <c r="G282" s="45"/>
    </row>
    <row r="283">
      <c r="B283" s="26"/>
      <c r="C283" s="26"/>
      <c r="D283" s="45"/>
      <c r="G283" s="45"/>
    </row>
    <row r="284">
      <c r="B284" s="26"/>
      <c r="C284" s="26"/>
      <c r="D284" s="45"/>
      <c r="G284" s="45"/>
    </row>
    <row r="285">
      <c r="B285" s="26"/>
      <c r="C285" s="26"/>
      <c r="D285" s="45"/>
      <c r="G285" s="45"/>
    </row>
    <row r="286">
      <c r="B286" s="26"/>
      <c r="C286" s="26"/>
      <c r="D286" s="45"/>
      <c r="G286" s="45"/>
    </row>
    <row r="287">
      <c r="B287" s="26"/>
      <c r="C287" s="26"/>
      <c r="D287" s="45"/>
      <c r="G287" s="45"/>
    </row>
    <row r="288">
      <c r="B288" s="26"/>
      <c r="C288" s="26"/>
      <c r="D288" s="45"/>
      <c r="G288" s="45"/>
    </row>
    <row r="289">
      <c r="B289" s="26"/>
      <c r="C289" s="26"/>
      <c r="D289" s="45"/>
      <c r="G289" s="45"/>
    </row>
    <row r="290">
      <c r="B290" s="26"/>
      <c r="C290" s="26"/>
      <c r="D290" s="45"/>
      <c r="G290" s="45"/>
    </row>
    <row r="291">
      <c r="B291" s="26"/>
      <c r="C291" s="26"/>
      <c r="D291" s="45"/>
      <c r="G291" s="45"/>
    </row>
    <row r="292">
      <c r="B292" s="26"/>
      <c r="C292" s="26"/>
      <c r="D292" s="45"/>
      <c r="G292" s="45"/>
    </row>
    <row r="293">
      <c r="B293" s="26"/>
      <c r="C293" s="26"/>
      <c r="D293" s="45"/>
      <c r="G293" s="45"/>
    </row>
    <row r="294">
      <c r="B294" s="26"/>
      <c r="C294" s="26"/>
      <c r="D294" s="45"/>
      <c r="G294" s="45"/>
    </row>
    <row r="295">
      <c r="B295" s="26"/>
      <c r="C295" s="26"/>
      <c r="D295" s="45"/>
      <c r="G295" s="45"/>
    </row>
    <row r="296">
      <c r="B296" s="26"/>
      <c r="C296" s="26"/>
      <c r="D296" s="45"/>
      <c r="G296" s="45"/>
    </row>
    <row r="297">
      <c r="B297" s="26"/>
      <c r="C297" s="26"/>
      <c r="D297" s="45"/>
      <c r="G297" s="45"/>
    </row>
    <row r="298">
      <c r="B298" s="26"/>
      <c r="C298" s="26"/>
      <c r="D298" s="45"/>
      <c r="G298" s="45"/>
    </row>
    <row r="299">
      <c r="B299" s="26"/>
      <c r="C299" s="26"/>
      <c r="D299" s="45"/>
      <c r="G299" s="45"/>
    </row>
    <row r="300">
      <c r="B300" s="26"/>
      <c r="C300" s="26"/>
      <c r="D300" s="45"/>
      <c r="G300" s="45"/>
    </row>
    <row r="301">
      <c r="B301" s="26"/>
      <c r="C301" s="26"/>
      <c r="D301" s="45"/>
      <c r="G301" s="45"/>
    </row>
    <row r="302">
      <c r="B302" s="26"/>
      <c r="C302" s="26"/>
      <c r="D302" s="45"/>
      <c r="G302" s="45"/>
    </row>
    <row r="303">
      <c r="B303" s="26"/>
      <c r="C303" s="26"/>
      <c r="D303" s="45"/>
      <c r="G303" s="45"/>
    </row>
    <row r="304">
      <c r="B304" s="26"/>
      <c r="C304" s="26"/>
      <c r="D304" s="45"/>
      <c r="G304" s="45"/>
    </row>
    <row r="305">
      <c r="B305" s="26"/>
      <c r="C305" s="26"/>
      <c r="D305" s="45"/>
      <c r="G305" s="45"/>
    </row>
    <row r="306">
      <c r="B306" s="26"/>
      <c r="C306" s="26"/>
      <c r="D306" s="45"/>
      <c r="G306" s="45"/>
    </row>
    <row r="307">
      <c r="B307" s="26"/>
      <c r="C307" s="26"/>
      <c r="D307" s="45"/>
      <c r="G307" s="45"/>
    </row>
    <row r="308">
      <c r="B308" s="26"/>
      <c r="C308" s="26"/>
      <c r="D308" s="45"/>
      <c r="G308" s="45"/>
    </row>
    <row r="309">
      <c r="B309" s="26"/>
      <c r="C309" s="26"/>
      <c r="D309" s="45"/>
      <c r="G309" s="45"/>
    </row>
    <row r="310">
      <c r="B310" s="26"/>
      <c r="C310" s="26"/>
      <c r="D310" s="45"/>
      <c r="G310" s="45"/>
    </row>
    <row r="311">
      <c r="B311" s="26"/>
      <c r="C311" s="26"/>
      <c r="D311" s="45"/>
      <c r="G311" s="45"/>
    </row>
    <row r="312">
      <c r="B312" s="26"/>
      <c r="C312" s="26"/>
      <c r="D312" s="45"/>
      <c r="G312" s="45"/>
    </row>
    <row r="313">
      <c r="B313" s="26"/>
      <c r="C313" s="26"/>
      <c r="D313" s="45"/>
      <c r="G313" s="45"/>
    </row>
    <row r="314">
      <c r="B314" s="26"/>
      <c r="C314" s="26"/>
      <c r="D314" s="45"/>
      <c r="G314" s="45"/>
    </row>
    <row r="315">
      <c r="B315" s="26"/>
      <c r="C315" s="26"/>
      <c r="D315" s="45"/>
      <c r="G315" s="45"/>
    </row>
    <row r="316">
      <c r="B316" s="26"/>
      <c r="C316" s="26"/>
      <c r="D316" s="45"/>
      <c r="G316" s="45"/>
    </row>
    <row r="317">
      <c r="B317" s="26"/>
      <c r="C317" s="26"/>
      <c r="D317" s="45"/>
      <c r="G317" s="45"/>
    </row>
    <row r="318">
      <c r="B318" s="26"/>
      <c r="C318" s="26"/>
      <c r="D318" s="45"/>
      <c r="G318" s="45"/>
    </row>
    <row r="319">
      <c r="B319" s="26"/>
      <c r="C319" s="26"/>
      <c r="D319" s="45"/>
      <c r="G319" s="45"/>
    </row>
    <row r="320">
      <c r="B320" s="26"/>
      <c r="C320" s="26"/>
      <c r="D320" s="45"/>
      <c r="G320" s="45"/>
    </row>
    <row r="321">
      <c r="B321" s="26"/>
      <c r="C321" s="26"/>
      <c r="D321" s="45"/>
      <c r="G321" s="45"/>
    </row>
    <row r="322">
      <c r="B322" s="26"/>
      <c r="C322" s="26"/>
      <c r="D322" s="45"/>
      <c r="G322" s="45"/>
    </row>
    <row r="323">
      <c r="B323" s="26"/>
      <c r="C323" s="26"/>
      <c r="D323" s="45"/>
      <c r="G323" s="45"/>
    </row>
    <row r="324">
      <c r="B324" s="26"/>
      <c r="C324" s="26"/>
      <c r="D324" s="45"/>
      <c r="G324" s="45"/>
    </row>
    <row r="325">
      <c r="B325" s="26"/>
      <c r="C325" s="26"/>
      <c r="D325" s="45"/>
      <c r="G325" s="45"/>
    </row>
    <row r="326">
      <c r="B326" s="26"/>
      <c r="C326" s="26"/>
      <c r="D326" s="45"/>
      <c r="G326" s="45"/>
    </row>
    <row r="327">
      <c r="B327" s="26"/>
      <c r="C327" s="26"/>
      <c r="D327" s="45"/>
      <c r="G327" s="45"/>
    </row>
    <row r="328">
      <c r="B328" s="26"/>
      <c r="C328" s="26"/>
      <c r="D328" s="45"/>
      <c r="G328" s="45"/>
    </row>
    <row r="329">
      <c r="B329" s="26"/>
      <c r="C329" s="26"/>
      <c r="D329" s="45"/>
      <c r="G329" s="45"/>
    </row>
    <row r="330">
      <c r="B330" s="26"/>
      <c r="C330" s="26"/>
      <c r="D330" s="45"/>
      <c r="G330" s="45"/>
    </row>
    <row r="331">
      <c r="B331" s="26"/>
      <c r="C331" s="26"/>
      <c r="D331" s="45"/>
      <c r="G331" s="45"/>
    </row>
    <row r="332">
      <c r="B332" s="26"/>
      <c r="C332" s="26"/>
      <c r="D332" s="45"/>
      <c r="G332" s="45"/>
    </row>
    <row r="333">
      <c r="B333" s="26"/>
      <c r="C333" s="26"/>
      <c r="D333" s="45"/>
      <c r="G333" s="45"/>
    </row>
    <row r="334">
      <c r="B334" s="26"/>
      <c r="C334" s="26"/>
      <c r="D334" s="45"/>
      <c r="G334" s="45"/>
    </row>
    <row r="335">
      <c r="B335" s="26"/>
      <c r="C335" s="26"/>
      <c r="D335" s="45"/>
      <c r="G335" s="45"/>
    </row>
    <row r="336">
      <c r="B336" s="26"/>
      <c r="C336" s="26"/>
      <c r="D336" s="45"/>
      <c r="G336" s="45"/>
    </row>
    <row r="337">
      <c r="B337" s="26"/>
      <c r="C337" s="26"/>
      <c r="D337" s="45"/>
      <c r="G337" s="45"/>
    </row>
    <row r="338">
      <c r="B338" s="26"/>
      <c r="C338" s="26"/>
      <c r="D338" s="45"/>
      <c r="G338" s="45"/>
    </row>
    <row r="339">
      <c r="B339" s="26"/>
      <c r="C339" s="26"/>
      <c r="D339" s="45"/>
      <c r="G339" s="45"/>
    </row>
    <row r="340">
      <c r="B340" s="26"/>
      <c r="C340" s="26"/>
      <c r="D340" s="45"/>
      <c r="G340" s="45"/>
    </row>
    <row r="341">
      <c r="B341" s="26"/>
      <c r="C341" s="26"/>
      <c r="D341" s="45"/>
      <c r="G341" s="45"/>
    </row>
    <row r="342">
      <c r="B342" s="26"/>
      <c r="C342" s="26"/>
      <c r="D342" s="45"/>
      <c r="G342" s="45"/>
    </row>
    <row r="343">
      <c r="B343" s="26"/>
      <c r="C343" s="26"/>
      <c r="D343" s="45"/>
      <c r="G343" s="45"/>
    </row>
    <row r="344">
      <c r="B344" s="26"/>
      <c r="C344" s="26"/>
      <c r="D344" s="45"/>
      <c r="G344" s="45"/>
    </row>
    <row r="345">
      <c r="B345" s="26"/>
      <c r="C345" s="26"/>
      <c r="D345" s="45"/>
      <c r="G345" s="45"/>
    </row>
    <row r="346">
      <c r="B346" s="26"/>
      <c r="C346" s="26"/>
      <c r="D346" s="45"/>
      <c r="G346" s="45"/>
    </row>
    <row r="347">
      <c r="B347" s="26"/>
      <c r="C347" s="26"/>
      <c r="D347" s="45"/>
      <c r="G347" s="45"/>
    </row>
    <row r="348">
      <c r="B348" s="26"/>
      <c r="C348" s="26"/>
      <c r="D348" s="45"/>
      <c r="G348" s="45"/>
    </row>
    <row r="349">
      <c r="B349" s="26"/>
      <c r="C349" s="26"/>
      <c r="D349" s="45"/>
      <c r="G349" s="45"/>
    </row>
    <row r="350">
      <c r="B350" s="26"/>
      <c r="C350" s="26"/>
      <c r="D350" s="45"/>
      <c r="G350" s="45"/>
    </row>
    <row r="351">
      <c r="B351" s="26"/>
      <c r="C351" s="26"/>
      <c r="D351" s="45"/>
      <c r="G351" s="45"/>
    </row>
    <row r="352">
      <c r="B352" s="26"/>
      <c r="C352" s="26"/>
      <c r="D352" s="45"/>
      <c r="G352" s="45"/>
    </row>
    <row r="353">
      <c r="B353" s="26"/>
      <c r="C353" s="26"/>
      <c r="D353" s="45"/>
      <c r="G353" s="45"/>
    </row>
    <row r="354">
      <c r="B354" s="26"/>
      <c r="C354" s="26"/>
      <c r="D354" s="45"/>
      <c r="G354" s="45"/>
    </row>
    <row r="355">
      <c r="B355" s="26"/>
      <c r="C355" s="26"/>
      <c r="D355" s="45"/>
      <c r="G355" s="45"/>
    </row>
    <row r="356">
      <c r="B356" s="26"/>
      <c r="C356" s="26"/>
      <c r="D356" s="45"/>
      <c r="G356" s="45"/>
    </row>
    <row r="357">
      <c r="B357" s="26"/>
      <c r="C357" s="26"/>
      <c r="D357" s="45"/>
      <c r="G357" s="45"/>
    </row>
    <row r="358">
      <c r="B358" s="26"/>
      <c r="C358" s="26"/>
      <c r="D358" s="45"/>
      <c r="G358" s="45"/>
    </row>
    <row r="359">
      <c r="B359" s="26"/>
      <c r="C359" s="26"/>
      <c r="D359" s="45"/>
      <c r="G359" s="45"/>
    </row>
    <row r="360">
      <c r="B360" s="26"/>
      <c r="C360" s="26"/>
      <c r="D360" s="45"/>
      <c r="G360" s="45"/>
    </row>
    <row r="361">
      <c r="B361" s="26"/>
      <c r="C361" s="26"/>
      <c r="D361" s="45"/>
      <c r="G361" s="45"/>
    </row>
    <row r="362">
      <c r="B362" s="26"/>
      <c r="C362" s="26"/>
      <c r="D362" s="45"/>
      <c r="G362" s="45"/>
    </row>
    <row r="363">
      <c r="B363" s="26"/>
      <c r="C363" s="26"/>
      <c r="D363" s="45"/>
      <c r="G363" s="45"/>
    </row>
    <row r="364">
      <c r="B364" s="26"/>
      <c r="C364" s="26"/>
      <c r="D364" s="45"/>
      <c r="G364" s="45"/>
    </row>
    <row r="365">
      <c r="B365" s="26"/>
      <c r="C365" s="26"/>
      <c r="D365" s="45"/>
      <c r="G365" s="45"/>
    </row>
    <row r="366">
      <c r="B366" s="26"/>
      <c r="C366" s="26"/>
      <c r="D366" s="45"/>
      <c r="G366" s="45"/>
    </row>
    <row r="367">
      <c r="B367" s="26"/>
      <c r="C367" s="26"/>
      <c r="D367" s="45"/>
      <c r="G367" s="45"/>
    </row>
    <row r="368">
      <c r="B368" s="26"/>
      <c r="C368" s="26"/>
      <c r="D368" s="45"/>
      <c r="G368" s="45"/>
    </row>
    <row r="369">
      <c r="B369" s="26"/>
      <c r="C369" s="26"/>
      <c r="D369" s="45"/>
      <c r="G369" s="45"/>
    </row>
    <row r="370">
      <c r="B370" s="26"/>
      <c r="C370" s="26"/>
      <c r="D370" s="45"/>
      <c r="G370" s="45"/>
    </row>
    <row r="371">
      <c r="B371" s="26"/>
      <c r="C371" s="26"/>
      <c r="D371" s="45"/>
      <c r="G371" s="45"/>
    </row>
    <row r="372">
      <c r="B372" s="26"/>
      <c r="C372" s="26"/>
      <c r="D372" s="45"/>
      <c r="G372" s="45"/>
    </row>
    <row r="373">
      <c r="B373" s="26"/>
      <c r="C373" s="26"/>
      <c r="D373" s="45"/>
      <c r="G373" s="45"/>
    </row>
    <row r="374">
      <c r="B374" s="26"/>
      <c r="C374" s="26"/>
      <c r="D374" s="45"/>
      <c r="G374" s="45"/>
    </row>
    <row r="375">
      <c r="B375" s="26"/>
      <c r="C375" s="26"/>
      <c r="D375" s="45"/>
      <c r="G375" s="45"/>
    </row>
    <row r="376">
      <c r="B376" s="26"/>
      <c r="C376" s="26"/>
      <c r="D376" s="45"/>
      <c r="G376" s="45"/>
    </row>
    <row r="377">
      <c r="B377" s="26"/>
      <c r="C377" s="26"/>
      <c r="D377" s="45"/>
      <c r="G377" s="45"/>
    </row>
    <row r="378">
      <c r="B378" s="26"/>
      <c r="C378" s="26"/>
      <c r="D378" s="45"/>
      <c r="G378" s="45"/>
    </row>
    <row r="379">
      <c r="B379" s="26"/>
      <c r="C379" s="26"/>
      <c r="D379" s="45"/>
      <c r="G379" s="45"/>
    </row>
    <row r="380">
      <c r="B380" s="26"/>
      <c r="C380" s="26"/>
      <c r="D380" s="45"/>
      <c r="G380" s="45"/>
    </row>
    <row r="381">
      <c r="B381" s="26"/>
      <c r="C381" s="26"/>
      <c r="D381" s="45"/>
      <c r="G381" s="45"/>
    </row>
    <row r="382">
      <c r="B382" s="26"/>
      <c r="C382" s="26"/>
      <c r="D382" s="45"/>
      <c r="G382" s="45"/>
    </row>
    <row r="383">
      <c r="B383" s="26"/>
      <c r="C383" s="26"/>
      <c r="D383" s="45"/>
      <c r="G383" s="45"/>
    </row>
    <row r="384">
      <c r="B384" s="26"/>
      <c r="C384" s="26"/>
      <c r="D384" s="45"/>
      <c r="G384" s="45"/>
    </row>
    <row r="385">
      <c r="B385" s="26"/>
      <c r="C385" s="26"/>
      <c r="D385" s="45"/>
      <c r="G385" s="45"/>
    </row>
    <row r="386">
      <c r="B386" s="26"/>
      <c r="C386" s="26"/>
      <c r="D386" s="45"/>
      <c r="G386" s="45"/>
    </row>
    <row r="387">
      <c r="B387" s="26"/>
      <c r="C387" s="26"/>
      <c r="D387" s="45"/>
      <c r="G387" s="45"/>
    </row>
    <row r="388">
      <c r="B388" s="26"/>
      <c r="C388" s="26"/>
      <c r="D388" s="45"/>
      <c r="G388" s="45"/>
    </row>
    <row r="389">
      <c r="B389" s="26"/>
      <c r="C389" s="26"/>
      <c r="D389" s="45"/>
      <c r="G389" s="45"/>
    </row>
    <row r="390">
      <c r="B390" s="26"/>
      <c r="C390" s="26"/>
      <c r="D390" s="45"/>
      <c r="G390" s="45"/>
    </row>
    <row r="391">
      <c r="B391" s="26"/>
      <c r="C391" s="26"/>
      <c r="D391" s="45"/>
      <c r="G391" s="45"/>
    </row>
    <row r="392">
      <c r="B392" s="26"/>
      <c r="C392" s="26"/>
      <c r="D392" s="45"/>
      <c r="G392" s="45"/>
    </row>
    <row r="393">
      <c r="B393" s="26"/>
      <c r="C393" s="26"/>
      <c r="D393" s="45"/>
      <c r="G393" s="45"/>
    </row>
    <row r="394">
      <c r="B394" s="26"/>
      <c r="C394" s="26"/>
      <c r="D394" s="45"/>
      <c r="G394" s="45"/>
    </row>
    <row r="395">
      <c r="B395" s="26"/>
      <c r="C395" s="26"/>
      <c r="D395" s="45"/>
      <c r="G395" s="45"/>
    </row>
    <row r="396">
      <c r="B396" s="26"/>
      <c r="C396" s="26"/>
      <c r="D396" s="45"/>
      <c r="G396" s="45"/>
    </row>
    <row r="397">
      <c r="B397" s="26"/>
      <c r="C397" s="26"/>
      <c r="D397" s="45"/>
      <c r="G397" s="45"/>
    </row>
    <row r="398">
      <c r="B398" s="26"/>
      <c r="C398" s="26"/>
      <c r="D398" s="45"/>
      <c r="G398" s="45"/>
    </row>
    <row r="399">
      <c r="B399" s="26"/>
      <c r="C399" s="26"/>
      <c r="D399" s="45"/>
      <c r="G399" s="45"/>
    </row>
    <row r="400">
      <c r="B400" s="26"/>
      <c r="C400" s="26"/>
      <c r="D400" s="45"/>
      <c r="G400" s="45"/>
    </row>
    <row r="401">
      <c r="B401" s="26"/>
      <c r="C401" s="26"/>
      <c r="D401" s="45"/>
      <c r="G401" s="45"/>
    </row>
    <row r="402">
      <c r="B402" s="26"/>
      <c r="C402" s="26"/>
      <c r="D402" s="45"/>
      <c r="G402" s="45"/>
    </row>
    <row r="403">
      <c r="B403" s="26"/>
      <c r="C403" s="26"/>
      <c r="D403" s="45"/>
      <c r="G403" s="45"/>
    </row>
    <row r="404">
      <c r="B404" s="26"/>
      <c r="C404" s="26"/>
      <c r="D404" s="45"/>
      <c r="G404" s="45"/>
    </row>
    <row r="405">
      <c r="B405" s="26"/>
      <c r="C405" s="26"/>
      <c r="D405" s="45"/>
      <c r="G405" s="45"/>
    </row>
    <row r="406">
      <c r="B406" s="26"/>
      <c r="C406" s="26"/>
      <c r="D406" s="45"/>
      <c r="G406" s="45"/>
    </row>
    <row r="407">
      <c r="B407" s="26"/>
      <c r="C407" s="26"/>
      <c r="D407" s="45"/>
      <c r="G407" s="45"/>
    </row>
    <row r="408">
      <c r="B408" s="26"/>
      <c r="C408" s="26"/>
      <c r="D408" s="45"/>
      <c r="G408" s="45"/>
    </row>
    <row r="409">
      <c r="B409" s="26"/>
      <c r="C409" s="26"/>
      <c r="D409" s="45"/>
      <c r="G409" s="45"/>
    </row>
    <row r="410">
      <c r="B410" s="26"/>
      <c r="C410" s="26"/>
      <c r="D410" s="45"/>
      <c r="G410" s="45"/>
    </row>
    <row r="411">
      <c r="B411" s="26"/>
      <c r="C411" s="26"/>
      <c r="D411" s="45"/>
      <c r="G411" s="45"/>
    </row>
    <row r="412">
      <c r="B412" s="26"/>
      <c r="C412" s="26"/>
      <c r="D412" s="45"/>
      <c r="G412" s="45"/>
    </row>
    <row r="413">
      <c r="B413" s="26"/>
      <c r="C413" s="26"/>
      <c r="D413" s="45"/>
      <c r="G413" s="45"/>
    </row>
    <row r="414">
      <c r="B414" s="26"/>
      <c r="C414" s="26"/>
      <c r="D414" s="45"/>
      <c r="G414" s="45"/>
    </row>
    <row r="415">
      <c r="B415" s="26"/>
      <c r="C415" s="26"/>
      <c r="D415" s="45"/>
      <c r="G415" s="45"/>
    </row>
    <row r="416">
      <c r="B416" s="26"/>
      <c r="C416" s="26"/>
      <c r="D416" s="45"/>
      <c r="G416" s="45"/>
    </row>
    <row r="417">
      <c r="B417" s="26"/>
      <c r="C417" s="26"/>
      <c r="D417" s="45"/>
      <c r="G417" s="45"/>
    </row>
    <row r="418">
      <c r="B418" s="26"/>
      <c r="C418" s="26"/>
      <c r="D418" s="45"/>
      <c r="G418" s="45"/>
    </row>
    <row r="419">
      <c r="B419" s="26"/>
      <c r="C419" s="26"/>
      <c r="D419" s="45"/>
      <c r="G419" s="45"/>
    </row>
    <row r="420">
      <c r="B420" s="26"/>
      <c r="C420" s="26"/>
      <c r="D420" s="45"/>
      <c r="G420" s="45"/>
    </row>
    <row r="421">
      <c r="B421" s="26"/>
      <c r="C421" s="26"/>
      <c r="D421" s="45"/>
      <c r="G421" s="45"/>
    </row>
    <row r="422">
      <c r="B422" s="26"/>
      <c r="C422" s="26"/>
      <c r="D422" s="45"/>
      <c r="G422" s="45"/>
    </row>
    <row r="423">
      <c r="B423" s="26"/>
      <c r="C423" s="26"/>
      <c r="D423" s="45"/>
      <c r="G423" s="45"/>
    </row>
    <row r="424">
      <c r="B424" s="26"/>
      <c r="C424" s="26"/>
      <c r="D424" s="45"/>
      <c r="G424" s="45"/>
    </row>
    <row r="425">
      <c r="B425" s="26"/>
      <c r="C425" s="26"/>
      <c r="D425" s="45"/>
      <c r="G425" s="45"/>
    </row>
    <row r="426">
      <c r="B426" s="26"/>
      <c r="C426" s="26"/>
      <c r="D426" s="45"/>
      <c r="G426" s="45"/>
    </row>
    <row r="427">
      <c r="B427" s="26"/>
      <c r="C427" s="26"/>
      <c r="D427" s="45"/>
      <c r="G427" s="45"/>
    </row>
    <row r="428">
      <c r="B428" s="26"/>
      <c r="C428" s="26"/>
      <c r="D428" s="45"/>
      <c r="G428" s="45"/>
    </row>
    <row r="429">
      <c r="B429" s="26"/>
      <c r="C429" s="26"/>
      <c r="D429" s="45"/>
      <c r="G429" s="45"/>
    </row>
    <row r="430">
      <c r="B430" s="26"/>
      <c r="C430" s="26"/>
      <c r="D430" s="45"/>
      <c r="G430" s="45"/>
    </row>
    <row r="431">
      <c r="B431" s="26"/>
      <c r="C431" s="26"/>
      <c r="D431" s="45"/>
      <c r="G431" s="45"/>
    </row>
    <row r="432">
      <c r="B432" s="26"/>
      <c r="C432" s="26"/>
      <c r="D432" s="45"/>
      <c r="G432" s="45"/>
    </row>
    <row r="433">
      <c r="B433" s="26"/>
      <c r="C433" s="26"/>
      <c r="D433" s="45"/>
      <c r="G433" s="45"/>
    </row>
    <row r="434">
      <c r="B434" s="26"/>
      <c r="C434" s="26"/>
      <c r="D434" s="45"/>
      <c r="G434" s="45"/>
    </row>
    <row r="435">
      <c r="B435" s="26"/>
      <c r="C435" s="26"/>
      <c r="D435" s="45"/>
      <c r="G435" s="45"/>
    </row>
    <row r="436">
      <c r="B436" s="26"/>
      <c r="C436" s="26"/>
      <c r="D436" s="45"/>
      <c r="G436" s="45"/>
    </row>
    <row r="437">
      <c r="B437" s="26"/>
      <c r="C437" s="26"/>
      <c r="D437" s="45"/>
      <c r="G437" s="45"/>
    </row>
    <row r="438">
      <c r="B438" s="26"/>
      <c r="C438" s="26"/>
      <c r="D438" s="45"/>
      <c r="G438" s="45"/>
    </row>
    <row r="439">
      <c r="B439" s="26"/>
      <c r="C439" s="26"/>
      <c r="D439" s="45"/>
      <c r="G439" s="45"/>
    </row>
    <row r="440">
      <c r="B440" s="26"/>
      <c r="C440" s="26"/>
      <c r="D440" s="45"/>
      <c r="G440" s="45"/>
    </row>
    <row r="441">
      <c r="B441" s="26"/>
      <c r="C441" s="26"/>
      <c r="D441" s="45"/>
      <c r="G441" s="45"/>
    </row>
    <row r="442">
      <c r="B442" s="26"/>
      <c r="C442" s="26"/>
      <c r="D442" s="45"/>
      <c r="G442" s="45"/>
    </row>
    <row r="443">
      <c r="B443" s="26"/>
      <c r="C443" s="26"/>
      <c r="D443" s="45"/>
      <c r="G443" s="45"/>
    </row>
    <row r="444">
      <c r="B444" s="26"/>
      <c r="C444" s="26"/>
      <c r="D444" s="45"/>
      <c r="G444" s="45"/>
    </row>
    <row r="445">
      <c r="B445" s="26"/>
      <c r="C445" s="26"/>
      <c r="D445" s="45"/>
      <c r="G445" s="45"/>
    </row>
    <row r="446">
      <c r="B446" s="26"/>
      <c r="C446" s="26"/>
      <c r="D446" s="45"/>
      <c r="G446" s="45"/>
    </row>
    <row r="447">
      <c r="B447" s="26"/>
      <c r="C447" s="26"/>
      <c r="D447" s="45"/>
      <c r="G447" s="45"/>
    </row>
    <row r="448">
      <c r="B448" s="26"/>
      <c r="C448" s="26"/>
      <c r="D448" s="45"/>
      <c r="G448" s="45"/>
    </row>
    <row r="449">
      <c r="B449" s="26"/>
      <c r="C449" s="26"/>
      <c r="D449" s="45"/>
      <c r="G449" s="45"/>
    </row>
    <row r="450">
      <c r="B450" s="26"/>
      <c r="C450" s="26"/>
      <c r="D450" s="45"/>
      <c r="G450" s="45"/>
    </row>
    <row r="451">
      <c r="B451" s="26"/>
      <c r="C451" s="26"/>
      <c r="D451" s="45"/>
      <c r="G451" s="45"/>
    </row>
    <row r="452">
      <c r="B452" s="26"/>
      <c r="C452" s="26"/>
      <c r="D452" s="45"/>
      <c r="G452" s="45"/>
    </row>
    <row r="453">
      <c r="B453" s="26"/>
      <c r="C453" s="26"/>
      <c r="D453" s="45"/>
      <c r="G453" s="45"/>
    </row>
    <row r="454">
      <c r="B454" s="26"/>
      <c r="C454" s="26"/>
      <c r="D454" s="45"/>
      <c r="G454" s="45"/>
    </row>
    <row r="455">
      <c r="B455" s="26"/>
      <c r="C455" s="26"/>
      <c r="D455" s="45"/>
      <c r="G455" s="45"/>
    </row>
    <row r="456">
      <c r="B456" s="26"/>
      <c r="C456" s="26"/>
      <c r="D456" s="45"/>
      <c r="G456" s="45"/>
    </row>
    <row r="457">
      <c r="B457" s="26"/>
      <c r="C457" s="26"/>
      <c r="D457" s="45"/>
      <c r="G457" s="45"/>
    </row>
    <row r="458">
      <c r="B458" s="26"/>
      <c r="C458" s="26"/>
      <c r="D458" s="45"/>
      <c r="G458" s="45"/>
    </row>
    <row r="459">
      <c r="B459" s="26"/>
      <c r="C459" s="26"/>
      <c r="D459" s="45"/>
      <c r="G459" s="45"/>
    </row>
    <row r="460">
      <c r="B460" s="26"/>
      <c r="C460" s="26"/>
      <c r="D460" s="45"/>
      <c r="G460" s="45"/>
    </row>
    <row r="461">
      <c r="B461" s="26"/>
      <c r="C461" s="26"/>
      <c r="D461" s="45"/>
      <c r="G461" s="45"/>
    </row>
    <row r="462">
      <c r="B462" s="26"/>
      <c r="C462" s="26"/>
      <c r="D462" s="45"/>
      <c r="G462" s="45"/>
    </row>
    <row r="463">
      <c r="B463" s="26"/>
      <c r="C463" s="26"/>
      <c r="D463" s="45"/>
      <c r="G463" s="45"/>
    </row>
    <row r="464">
      <c r="B464" s="26"/>
      <c r="C464" s="26"/>
      <c r="D464" s="45"/>
      <c r="G464" s="45"/>
    </row>
    <row r="465">
      <c r="B465" s="26"/>
      <c r="C465" s="26"/>
      <c r="D465" s="45"/>
      <c r="G465" s="45"/>
    </row>
    <row r="466">
      <c r="B466" s="26"/>
      <c r="C466" s="26"/>
      <c r="D466" s="45"/>
      <c r="G466" s="45"/>
    </row>
    <row r="467">
      <c r="B467" s="26"/>
      <c r="C467" s="26"/>
      <c r="D467" s="45"/>
      <c r="G467" s="45"/>
    </row>
    <row r="468">
      <c r="B468" s="26"/>
      <c r="C468" s="26"/>
      <c r="D468" s="45"/>
      <c r="G468" s="45"/>
    </row>
    <row r="469">
      <c r="B469" s="26"/>
      <c r="C469" s="26"/>
      <c r="D469" s="45"/>
      <c r="G469" s="45"/>
    </row>
    <row r="470">
      <c r="B470" s="26"/>
      <c r="C470" s="26"/>
      <c r="D470" s="45"/>
      <c r="G470" s="45"/>
    </row>
    <row r="471">
      <c r="B471" s="26"/>
      <c r="C471" s="26"/>
      <c r="D471" s="45"/>
      <c r="G471" s="45"/>
    </row>
    <row r="472">
      <c r="B472" s="26"/>
      <c r="C472" s="26"/>
      <c r="D472" s="45"/>
      <c r="G472" s="45"/>
    </row>
    <row r="473">
      <c r="B473" s="26"/>
      <c r="C473" s="26"/>
      <c r="D473" s="45"/>
      <c r="G473" s="45"/>
    </row>
    <row r="474">
      <c r="B474" s="26"/>
      <c r="C474" s="26"/>
      <c r="D474" s="45"/>
      <c r="G474" s="45"/>
    </row>
    <row r="475">
      <c r="B475" s="26"/>
      <c r="C475" s="26"/>
      <c r="D475" s="45"/>
      <c r="G475" s="45"/>
    </row>
    <row r="476">
      <c r="B476" s="26"/>
      <c r="C476" s="26"/>
      <c r="D476" s="45"/>
      <c r="G476" s="45"/>
    </row>
    <row r="477">
      <c r="B477" s="26"/>
      <c r="C477" s="26"/>
      <c r="D477" s="45"/>
      <c r="G477" s="45"/>
    </row>
    <row r="478">
      <c r="B478" s="26"/>
      <c r="C478" s="26"/>
      <c r="D478" s="45"/>
      <c r="G478" s="45"/>
    </row>
    <row r="479">
      <c r="B479" s="26"/>
      <c r="C479" s="26"/>
      <c r="D479" s="45"/>
      <c r="G479" s="45"/>
    </row>
    <row r="480">
      <c r="B480" s="26"/>
      <c r="C480" s="26"/>
      <c r="D480" s="45"/>
      <c r="G480" s="45"/>
    </row>
    <row r="481">
      <c r="B481" s="26"/>
      <c r="C481" s="26"/>
      <c r="D481" s="45"/>
      <c r="G481" s="45"/>
    </row>
    <row r="482">
      <c r="B482" s="26"/>
      <c r="C482" s="26"/>
      <c r="D482" s="45"/>
      <c r="G482" s="45"/>
    </row>
    <row r="483">
      <c r="B483" s="26"/>
      <c r="C483" s="26"/>
      <c r="D483" s="45"/>
      <c r="G483" s="45"/>
    </row>
    <row r="484">
      <c r="B484" s="26"/>
      <c r="C484" s="26"/>
      <c r="D484" s="45"/>
      <c r="G484" s="45"/>
    </row>
    <row r="485">
      <c r="B485" s="26"/>
      <c r="C485" s="26"/>
      <c r="D485" s="45"/>
      <c r="G485" s="45"/>
    </row>
    <row r="486">
      <c r="B486" s="26"/>
      <c r="C486" s="26"/>
      <c r="D486" s="45"/>
      <c r="G486" s="45"/>
    </row>
    <row r="487">
      <c r="B487" s="26"/>
      <c r="C487" s="26"/>
      <c r="D487" s="45"/>
      <c r="G487" s="45"/>
    </row>
    <row r="488">
      <c r="B488" s="26"/>
      <c r="C488" s="26"/>
      <c r="D488" s="45"/>
      <c r="G488" s="45"/>
    </row>
    <row r="489">
      <c r="B489" s="26"/>
      <c r="C489" s="26"/>
      <c r="D489" s="45"/>
      <c r="G489" s="45"/>
    </row>
    <row r="490">
      <c r="B490" s="26"/>
      <c r="C490" s="26"/>
      <c r="D490" s="45"/>
      <c r="G490" s="45"/>
    </row>
    <row r="491">
      <c r="B491" s="26"/>
      <c r="C491" s="26"/>
      <c r="D491" s="45"/>
      <c r="G491" s="45"/>
    </row>
    <row r="492">
      <c r="B492" s="26"/>
      <c r="C492" s="26"/>
      <c r="D492" s="45"/>
      <c r="G492" s="45"/>
    </row>
    <row r="493">
      <c r="B493" s="26"/>
      <c r="C493" s="26"/>
      <c r="D493" s="45"/>
      <c r="G493" s="45"/>
    </row>
    <row r="494">
      <c r="B494" s="26"/>
      <c r="C494" s="26"/>
      <c r="D494" s="45"/>
      <c r="G494" s="45"/>
    </row>
    <row r="495">
      <c r="B495" s="26"/>
      <c r="C495" s="26"/>
      <c r="D495" s="45"/>
      <c r="G495" s="45"/>
    </row>
    <row r="496">
      <c r="B496" s="26"/>
      <c r="C496" s="26"/>
      <c r="D496" s="45"/>
      <c r="G496" s="45"/>
    </row>
    <row r="497">
      <c r="B497" s="26"/>
      <c r="C497" s="26"/>
      <c r="D497" s="45"/>
      <c r="G497" s="45"/>
    </row>
    <row r="498">
      <c r="B498" s="26"/>
      <c r="C498" s="26"/>
      <c r="D498" s="45"/>
      <c r="G498" s="45"/>
    </row>
    <row r="499">
      <c r="B499" s="26"/>
      <c r="C499" s="26"/>
      <c r="D499" s="45"/>
      <c r="G499" s="45"/>
    </row>
    <row r="500">
      <c r="B500" s="26"/>
      <c r="C500" s="26"/>
      <c r="D500" s="45"/>
      <c r="G500" s="45"/>
    </row>
    <row r="501">
      <c r="B501" s="26"/>
      <c r="C501" s="26"/>
      <c r="D501" s="45"/>
      <c r="G501" s="45"/>
    </row>
    <row r="502">
      <c r="B502" s="26"/>
      <c r="C502" s="26"/>
      <c r="D502" s="45"/>
      <c r="G502" s="45"/>
    </row>
    <row r="503">
      <c r="B503" s="26"/>
      <c r="C503" s="26"/>
      <c r="D503" s="45"/>
      <c r="G503" s="45"/>
    </row>
    <row r="504">
      <c r="B504" s="26"/>
      <c r="C504" s="26"/>
      <c r="D504" s="45"/>
      <c r="G504" s="45"/>
    </row>
    <row r="505">
      <c r="B505" s="26"/>
      <c r="C505" s="26"/>
      <c r="D505" s="45"/>
      <c r="G505" s="45"/>
    </row>
    <row r="506">
      <c r="B506" s="26"/>
      <c r="C506" s="26"/>
      <c r="D506" s="45"/>
      <c r="G506" s="45"/>
    </row>
    <row r="507">
      <c r="B507" s="26"/>
      <c r="C507" s="26"/>
      <c r="D507" s="45"/>
      <c r="G507" s="45"/>
    </row>
    <row r="508">
      <c r="B508" s="26"/>
      <c r="C508" s="26"/>
      <c r="D508" s="45"/>
      <c r="G508" s="45"/>
    </row>
    <row r="509">
      <c r="B509" s="26"/>
      <c r="C509" s="26"/>
      <c r="D509" s="45"/>
      <c r="G509" s="45"/>
    </row>
    <row r="510">
      <c r="B510" s="26"/>
      <c r="C510" s="26"/>
      <c r="D510" s="45"/>
      <c r="G510" s="45"/>
    </row>
    <row r="511">
      <c r="B511" s="26"/>
      <c r="C511" s="26"/>
      <c r="D511" s="45"/>
      <c r="G511" s="45"/>
    </row>
    <row r="512">
      <c r="B512" s="26"/>
      <c r="C512" s="26"/>
      <c r="D512" s="45"/>
      <c r="G512" s="45"/>
    </row>
    <row r="513">
      <c r="B513" s="26"/>
      <c r="C513" s="26"/>
      <c r="D513" s="45"/>
      <c r="G513" s="45"/>
    </row>
    <row r="514">
      <c r="B514" s="26"/>
      <c r="C514" s="26"/>
      <c r="D514" s="45"/>
      <c r="G514" s="45"/>
    </row>
    <row r="515">
      <c r="B515" s="26"/>
      <c r="C515" s="26"/>
      <c r="D515" s="45"/>
      <c r="G515" s="45"/>
    </row>
    <row r="516">
      <c r="B516" s="26"/>
      <c r="C516" s="26"/>
      <c r="D516" s="45"/>
      <c r="G516" s="45"/>
    </row>
    <row r="517">
      <c r="B517" s="26"/>
      <c r="C517" s="26"/>
      <c r="D517" s="45"/>
      <c r="G517" s="45"/>
    </row>
    <row r="518">
      <c r="B518" s="26"/>
      <c r="C518" s="26"/>
      <c r="D518" s="45"/>
      <c r="G518" s="45"/>
    </row>
    <row r="519">
      <c r="B519" s="26"/>
      <c r="C519" s="26"/>
      <c r="D519" s="45"/>
      <c r="G519" s="45"/>
    </row>
    <row r="520">
      <c r="B520" s="26"/>
      <c r="C520" s="26"/>
      <c r="D520" s="45"/>
      <c r="G520" s="45"/>
    </row>
    <row r="521">
      <c r="B521" s="26"/>
      <c r="C521" s="26"/>
      <c r="D521" s="45"/>
      <c r="G521" s="45"/>
    </row>
    <row r="522">
      <c r="B522" s="26"/>
      <c r="C522" s="26"/>
      <c r="D522" s="45"/>
      <c r="G522" s="45"/>
    </row>
    <row r="523">
      <c r="B523" s="26"/>
      <c r="C523" s="26"/>
      <c r="D523" s="45"/>
      <c r="G523" s="45"/>
    </row>
    <row r="524">
      <c r="B524" s="26"/>
      <c r="C524" s="26"/>
      <c r="D524" s="45"/>
      <c r="G524" s="45"/>
    </row>
    <row r="525">
      <c r="B525" s="26"/>
      <c r="C525" s="26"/>
      <c r="D525" s="45"/>
      <c r="G525" s="45"/>
    </row>
    <row r="526">
      <c r="B526" s="26"/>
      <c r="C526" s="26"/>
      <c r="D526" s="45"/>
      <c r="G526" s="45"/>
    </row>
    <row r="527">
      <c r="B527" s="26"/>
      <c r="C527" s="26"/>
      <c r="D527" s="45"/>
      <c r="G527" s="45"/>
    </row>
    <row r="528">
      <c r="B528" s="26"/>
      <c r="C528" s="26"/>
      <c r="D528" s="45"/>
      <c r="G528" s="45"/>
    </row>
    <row r="529">
      <c r="B529" s="26"/>
      <c r="C529" s="26"/>
      <c r="D529" s="45"/>
      <c r="G529" s="45"/>
    </row>
    <row r="530">
      <c r="B530" s="26"/>
      <c r="C530" s="26"/>
      <c r="D530" s="45"/>
      <c r="G530" s="45"/>
    </row>
    <row r="531">
      <c r="B531" s="26"/>
      <c r="C531" s="26"/>
      <c r="D531" s="45"/>
      <c r="G531" s="45"/>
    </row>
    <row r="532">
      <c r="B532" s="26"/>
      <c r="C532" s="26"/>
      <c r="D532" s="45"/>
      <c r="G532" s="45"/>
    </row>
    <row r="533">
      <c r="B533" s="26"/>
      <c r="C533" s="26"/>
      <c r="D533" s="45"/>
      <c r="G533" s="45"/>
    </row>
    <row r="534">
      <c r="B534" s="26"/>
      <c r="C534" s="26"/>
      <c r="D534" s="45"/>
      <c r="G534" s="45"/>
    </row>
    <row r="535">
      <c r="B535" s="26"/>
      <c r="C535" s="26"/>
      <c r="D535" s="45"/>
      <c r="G535" s="45"/>
    </row>
    <row r="536">
      <c r="B536" s="26"/>
      <c r="C536" s="26"/>
      <c r="D536" s="45"/>
      <c r="G536" s="45"/>
    </row>
    <row r="537">
      <c r="B537" s="26"/>
      <c r="C537" s="26"/>
      <c r="D537" s="45"/>
      <c r="G537" s="45"/>
    </row>
    <row r="538">
      <c r="B538" s="26"/>
      <c r="C538" s="26"/>
      <c r="D538" s="45"/>
      <c r="G538" s="45"/>
    </row>
    <row r="539">
      <c r="B539" s="26"/>
      <c r="C539" s="26"/>
      <c r="D539" s="45"/>
      <c r="G539" s="45"/>
    </row>
    <row r="540">
      <c r="B540" s="26"/>
      <c r="C540" s="26"/>
      <c r="D540" s="45"/>
      <c r="G540" s="45"/>
    </row>
    <row r="541">
      <c r="B541" s="26"/>
      <c r="C541" s="26"/>
      <c r="D541" s="45"/>
      <c r="G541" s="45"/>
    </row>
    <row r="542">
      <c r="B542" s="26"/>
      <c r="C542" s="26"/>
      <c r="D542" s="45"/>
      <c r="G542" s="45"/>
    </row>
    <row r="543">
      <c r="B543" s="26"/>
      <c r="C543" s="26"/>
      <c r="D543" s="45"/>
      <c r="G543" s="45"/>
    </row>
    <row r="544">
      <c r="B544" s="26"/>
      <c r="C544" s="26"/>
      <c r="D544" s="45"/>
      <c r="G544" s="45"/>
    </row>
    <row r="545">
      <c r="B545" s="26"/>
      <c r="C545" s="26"/>
      <c r="D545" s="45"/>
      <c r="G545" s="45"/>
    </row>
    <row r="546">
      <c r="B546" s="26"/>
      <c r="C546" s="26"/>
      <c r="D546" s="45"/>
      <c r="G546" s="45"/>
    </row>
    <row r="547">
      <c r="B547" s="26"/>
      <c r="C547" s="26"/>
      <c r="D547" s="45"/>
      <c r="G547" s="45"/>
    </row>
    <row r="548">
      <c r="B548" s="26"/>
      <c r="C548" s="26"/>
      <c r="D548" s="45"/>
      <c r="G548" s="45"/>
    </row>
    <row r="549">
      <c r="B549" s="26"/>
      <c r="C549" s="26"/>
      <c r="D549" s="45"/>
      <c r="G549" s="45"/>
    </row>
    <row r="550">
      <c r="B550" s="26"/>
      <c r="C550" s="26"/>
      <c r="D550" s="45"/>
      <c r="G550" s="45"/>
    </row>
    <row r="551">
      <c r="B551" s="26"/>
      <c r="C551" s="26"/>
      <c r="D551" s="45"/>
      <c r="G551" s="45"/>
    </row>
    <row r="552">
      <c r="B552" s="26"/>
      <c r="C552" s="26"/>
      <c r="D552" s="45"/>
      <c r="G552" s="45"/>
    </row>
    <row r="553">
      <c r="B553" s="26"/>
      <c r="C553" s="26"/>
      <c r="D553" s="45"/>
      <c r="G553" s="45"/>
    </row>
    <row r="554">
      <c r="B554" s="26"/>
      <c r="C554" s="26"/>
      <c r="D554" s="45"/>
      <c r="G554" s="45"/>
    </row>
    <row r="555">
      <c r="B555" s="26"/>
      <c r="C555" s="26"/>
      <c r="D555" s="45"/>
      <c r="G555" s="45"/>
    </row>
    <row r="556">
      <c r="B556" s="26"/>
      <c r="C556" s="26"/>
      <c r="D556" s="45"/>
      <c r="G556" s="45"/>
    </row>
    <row r="557">
      <c r="B557" s="26"/>
      <c r="C557" s="26"/>
      <c r="D557" s="45"/>
      <c r="G557" s="45"/>
    </row>
    <row r="558">
      <c r="B558" s="26"/>
      <c r="C558" s="26"/>
      <c r="D558" s="45"/>
      <c r="G558" s="45"/>
    </row>
    <row r="559">
      <c r="B559" s="26"/>
      <c r="C559" s="26"/>
      <c r="D559" s="45"/>
      <c r="G559" s="45"/>
    </row>
    <row r="560">
      <c r="B560" s="26"/>
      <c r="C560" s="26"/>
      <c r="D560" s="45"/>
      <c r="G560" s="45"/>
    </row>
    <row r="561">
      <c r="B561" s="26"/>
      <c r="C561" s="26"/>
      <c r="D561" s="45"/>
      <c r="G561" s="45"/>
    </row>
    <row r="562">
      <c r="B562" s="26"/>
      <c r="C562" s="26"/>
      <c r="D562" s="45"/>
      <c r="G562" s="45"/>
    </row>
    <row r="563">
      <c r="B563" s="26"/>
      <c r="C563" s="26"/>
      <c r="D563" s="45"/>
      <c r="G563" s="45"/>
    </row>
    <row r="564">
      <c r="B564" s="26"/>
      <c r="C564" s="26"/>
      <c r="D564" s="45"/>
      <c r="G564" s="45"/>
    </row>
    <row r="565">
      <c r="B565" s="26"/>
      <c r="C565" s="26"/>
      <c r="D565" s="45"/>
      <c r="G565" s="45"/>
    </row>
    <row r="566">
      <c r="B566" s="26"/>
      <c r="C566" s="26"/>
      <c r="D566" s="45"/>
      <c r="G566" s="45"/>
    </row>
    <row r="567">
      <c r="B567" s="26"/>
      <c r="C567" s="26"/>
      <c r="D567" s="45"/>
      <c r="G567" s="45"/>
    </row>
    <row r="568">
      <c r="B568" s="26"/>
      <c r="C568" s="26"/>
      <c r="D568" s="45"/>
      <c r="G568" s="45"/>
    </row>
    <row r="569">
      <c r="B569" s="26"/>
      <c r="C569" s="26"/>
      <c r="D569" s="45"/>
      <c r="G569" s="45"/>
    </row>
    <row r="570">
      <c r="B570" s="26"/>
      <c r="C570" s="26"/>
      <c r="D570" s="45"/>
      <c r="G570" s="45"/>
    </row>
    <row r="571">
      <c r="B571" s="26"/>
      <c r="C571" s="26"/>
      <c r="D571" s="45"/>
      <c r="G571" s="45"/>
    </row>
    <row r="572">
      <c r="B572" s="26"/>
      <c r="C572" s="26"/>
      <c r="D572" s="45"/>
      <c r="G572" s="45"/>
    </row>
    <row r="573">
      <c r="B573" s="26"/>
      <c r="C573" s="26"/>
      <c r="D573" s="45"/>
      <c r="G573" s="45"/>
    </row>
    <row r="574">
      <c r="B574" s="26"/>
      <c r="C574" s="26"/>
      <c r="D574" s="45"/>
      <c r="G574" s="45"/>
    </row>
    <row r="575">
      <c r="B575" s="26"/>
      <c r="C575" s="26"/>
      <c r="D575" s="45"/>
      <c r="G575" s="45"/>
    </row>
    <row r="576">
      <c r="B576" s="26"/>
      <c r="C576" s="26"/>
      <c r="D576" s="45"/>
      <c r="G576" s="45"/>
    </row>
    <row r="577">
      <c r="B577" s="26"/>
      <c r="C577" s="26"/>
      <c r="D577" s="45"/>
      <c r="G577" s="45"/>
    </row>
    <row r="578">
      <c r="B578" s="26"/>
      <c r="C578" s="26"/>
      <c r="D578" s="45"/>
      <c r="G578" s="45"/>
    </row>
    <row r="579">
      <c r="B579" s="26"/>
      <c r="C579" s="26"/>
      <c r="D579" s="45"/>
      <c r="G579" s="45"/>
    </row>
    <row r="580">
      <c r="B580" s="26"/>
      <c r="C580" s="26"/>
      <c r="D580" s="45"/>
      <c r="G580" s="45"/>
    </row>
    <row r="581">
      <c r="B581" s="26"/>
      <c r="C581" s="26"/>
      <c r="D581" s="45"/>
      <c r="G581" s="45"/>
    </row>
    <row r="582">
      <c r="B582" s="26"/>
      <c r="C582" s="26"/>
      <c r="D582" s="45"/>
      <c r="G582" s="45"/>
    </row>
    <row r="583">
      <c r="B583" s="26"/>
      <c r="C583" s="26"/>
      <c r="D583" s="45"/>
      <c r="G583" s="45"/>
    </row>
    <row r="584">
      <c r="B584" s="26"/>
      <c r="C584" s="26"/>
      <c r="D584" s="45"/>
      <c r="G584" s="45"/>
    </row>
    <row r="585">
      <c r="B585" s="26"/>
      <c r="C585" s="26"/>
      <c r="D585" s="45"/>
      <c r="G585" s="45"/>
    </row>
    <row r="586">
      <c r="B586" s="26"/>
      <c r="C586" s="26"/>
      <c r="D586" s="45"/>
      <c r="G586" s="45"/>
    </row>
    <row r="587">
      <c r="B587" s="26"/>
      <c r="C587" s="26"/>
      <c r="D587" s="45"/>
      <c r="G587" s="45"/>
    </row>
    <row r="588">
      <c r="B588" s="26"/>
      <c r="C588" s="26"/>
      <c r="D588" s="45"/>
      <c r="G588" s="45"/>
    </row>
    <row r="589">
      <c r="B589" s="26"/>
      <c r="C589" s="26"/>
      <c r="D589" s="45"/>
      <c r="G589" s="45"/>
    </row>
    <row r="590">
      <c r="B590" s="26"/>
      <c r="C590" s="26"/>
      <c r="D590" s="45"/>
      <c r="G590" s="45"/>
    </row>
    <row r="591">
      <c r="B591" s="26"/>
      <c r="C591" s="26"/>
      <c r="D591" s="45"/>
      <c r="G591" s="45"/>
    </row>
    <row r="592">
      <c r="B592" s="26"/>
      <c r="C592" s="26"/>
      <c r="D592" s="45"/>
      <c r="G592" s="45"/>
    </row>
    <row r="593">
      <c r="B593" s="26"/>
      <c r="C593" s="26"/>
      <c r="D593" s="45"/>
      <c r="G593" s="45"/>
    </row>
    <row r="594">
      <c r="B594" s="26"/>
      <c r="C594" s="26"/>
      <c r="D594" s="45"/>
      <c r="G594" s="45"/>
    </row>
    <row r="595">
      <c r="B595" s="26"/>
      <c r="C595" s="26"/>
      <c r="D595" s="45"/>
      <c r="G595" s="45"/>
    </row>
    <row r="596">
      <c r="B596" s="26"/>
      <c r="C596" s="26"/>
      <c r="D596" s="45"/>
      <c r="G596" s="45"/>
    </row>
    <row r="597">
      <c r="B597" s="26"/>
      <c r="C597" s="26"/>
      <c r="D597" s="45"/>
      <c r="G597" s="45"/>
    </row>
    <row r="598">
      <c r="B598" s="26"/>
      <c r="C598" s="26"/>
      <c r="D598" s="45"/>
      <c r="G598" s="45"/>
    </row>
    <row r="599">
      <c r="B599" s="26"/>
      <c r="C599" s="26"/>
      <c r="D599" s="45"/>
      <c r="G599" s="45"/>
    </row>
    <row r="600">
      <c r="B600" s="26"/>
      <c r="C600" s="26"/>
      <c r="D600" s="45"/>
      <c r="G600" s="45"/>
    </row>
    <row r="601">
      <c r="B601" s="26"/>
      <c r="C601" s="26"/>
      <c r="D601" s="45"/>
      <c r="G601" s="45"/>
    </row>
    <row r="602">
      <c r="B602" s="26"/>
      <c r="C602" s="26"/>
      <c r="D602" s="45"/>
      <c r="G602" s="45"/>
    </row>
    <row r="603">
      <c r="B603" s="26"/>
      <c r="C603" s="26"/>
      <c r="D603" s="45"/>
      <c r="G603" s="45"/>
    </row>
    <row r="604">
      <c r="B604" s="26"/>
      <c r="C604" s="26"/>
      <c r="D604" s="45"/>
      <c r="G604" s="45"/>
    </row>
    <row r="605">
      <c r="B605" s="26"/>
      <c r="C605" s="26"/>
      <c r="D605" s="45"/>
      <c r="G605" s="45"/>
    </row>
    <row r="606">
      <c r="B606" s="26"/>
      <c r="C606" s="26"/>
      <c r="D606" s="45"/>
      <c r="G606" s="45"/>
    </row>
    <row r="607">
      <c r="B607" s="26"/>
      <c r="C607" s="26"/>
      <c r="D607" s="45"/>
      <c r="G607" s="45"/>
    </row>
    <row r="608">
      <c r="B608" s="26"/>
      <c r="C608" s="26"/>
      <c r="D608" s="45"/>
      <c r="G608" s="45"/>
    </row>
    <row r="609">
      <c r="B609" s="26"/>
      <c r="C609" s="26"/>
      <c r="D609" s="45"/>
      <c r="G609" s="45"/>
    </row>
    <row r="610">
      <c r="B610" s="26"/>
      <c r="C610" s="26"/>
      <c r="D610" s="45"/>
      <c r="G610" s="45"/>
    </row>
    <row r="611">
      <c r="B611" s="26"/>
      <c r="C611" s="26"/>
      <c r="D611" s="45"/>
      <c r="G611" s="45"/>
    </row>
    <row r="612">
      <c r="B612" s="26"/>
      <c r="C612" s="26"/>
      <c r="D612" s="45"/>
      <c r="G612" s="45"/>
    </row>
    <row r="613">
      <c r="B613" s="26"/>
      <c r="C613" s="26"/>
      <c r="D613" s="45"/>
      <c r="G613" s="45"/>
    </row>
    <row r="614">
      <c r="B614" s="26"/>
      <c r="C614" s="26"/>
      <c r="D614" s="45"/>
      <c r="G614" s="45"/>
    </row>
    <row r="615">
      <c r="B615" s="26"/>
      <c r="C615" s="26"/>
      <c r="D615" s="45"/>
      <c r="G615" s="45"/>
    </row>
    <row r="616">
      <c r="B616" s="26"/>
      <c r="C616" s="26"/>
      <c r="D616" s="45"/>
      <c r="G616" s="45"/>
    </row>
    <row r="617">
      <c r="B617" s="26"/>
      <c r="C617" s="26"/>
      <c r="D617" s="45"/>
      <c r="G617" s="45"/>
    </row>
    <row r="618">
      <c r="B618" s="26"/>
      <c r="C618" s="26"/>
      <c r="D618" s="45"/>
      <c r="G618" s="45"/>
    </row>
    <row r="619">
      <c r="B619" s="26"/>
      <c r="C619" s="26"/>
      <c r="D619" s="45"/>
      <c r="G619" s="45"/>
    </row>
    <row r="620">
      <c r="B620" s="26"/>
      <c r="C620" s="26"/>
      <c r="D620" s="45"/>
      <c r="G620" s="45"/>
    </row>
    <row r="621">
      <c r="B621" s="26"/>
      <c r="C621" s="26"/>
      <c r="D621" s="45"/>
      <c r="G621" s="45"/>
    </row>
    <row r="622">
      <c r="B622" s="26"/>
      <c r="C622" s="26"/>
      <c r="D622" s="45"/>
      <c r="G622" s="45"/>
    </row>
    <row r="623">
      <c r="B623" s="26"/>
      <c r="C623" s="26"/>
      <c r="D623" s="45"/>
      <c r="G623" s="45"/>
    </row>
    <row r="624">
      <c r="B624" s="26"/>
      <c r="C624" s="26"/>
      <c r="D624" s="45"/>
      <c r="G624" s="45"/>
    </row>
    <row r="625">
      <c r="B625" s="26"/>
      <c r="C625" s="26"/>
      <c r="D625" s="45"/>
      <c r="G625" s="45"/>
    </row>
    <row r="626">
      <c r="B626" s="26"/>
      <c r="C626" s="26"/>
      <c r="D626" s="45"/>
      <c r="G626" s="45"/>
    </row>
    <row r="627">
      <c r="B627" s="26"/>
      <c r="C627" s="26"/>
      <c r="D627" s="45"/>
      <c r="G627" s="45"/>
    </row>
    <row r="628">
      <c r="B628" s="26"/>
      <c r="C628" s="26"/>
      <c r="D628" s="45"/>
      <c r="G628" s="45"/>
    </row>
    <row r="629">
      <c r="B629" s="26"/>
      <c r="C629" s="26"/>
      <c r="D629" s="45"/>
      <c r="G629" s="45"/>
    </row>
    <row r="630">
      <c r="B630" s="26"/>
      <c r="C630" s="26"/>
      <c r="D630" s="45"/>
      <c r="G630" s="45"/>
    </row>
    <row r="631">
      <c r="B631" s="26"/>
      <c r="C631" s="26"/>
      <c r="D631" s="45"/>
      <c r="G631" s="45"/>
    </row>
    <row r="632">
      <c r="B632" s="26"/>
      <c r="C632" s="26"/>
      <c r="D632" s="45"/>
      <c r="G632" s="45"/>
    </row>
    <row r="633">
      <c r="B633" s="26"/>
      <c r="C633" s="26"/>
      <c r="D633" s="45"/>
      <c r="G633" s="45"/>
    </row>
    <row r="634">
      <c r="B634" s="26"/>
      <c r="C634" s="26"/>
      <c r="D634" s="45"/>
      <c r="G634" s="45"/>
    </row>
    <row r="635">
      <c r="B635" s="26"/>
      <c r="C635" s="26"/>
      <c r="D635" s="45"/>
      <c r="G635" s="45"/>
    </row>
    <row r="636">
      <c r="B636" s="26"/>
      <c r="C636" s="26"/>
      <c r="D636" s="45"/>
      <c r="G636" s="45"/>
    </row>
    <row r="637">
      <c r="B637" s="26"/>
      <c r="C637" s="26"/>
      <c r="D637" s="45"/>
      <c r="G637" s="45"/>
    </row>
    <row r="638">
      <c r="B638" s="26"/>
      <c r="C638" s="26"/>
      <c r="D638" s="45"/>
      <c r="G638" s="45"/>
    </row>
    <row r="639">
      <c r="B639" s="26"/>
      <c r="C639" s="26"/>
      <c r="D639" s="45"/>
      <c r="G639" s="45"/>
    </row>
    <row r="640">
      <c r="B640" s="26"/>
      <c r="C640" s="26"/>
      <c r="D640" s="45"/>
      <c r="G640" s="45"/>
    </row>
    <row r="641">
      <c r="B641" s="26"/>
      <c r="C641" s="26"/>
      <c r="D641" s="45"/>
      <c r="G641" s="45"/>
    </row>
    <row r="642">
      <c r="B642" s="26"/>
      <c r="C642" s="26"/>
      <c r="D642" s="45"/>
      <c r="G642" s="45"/>
    </row>
    <row r="643">
      <c r="B643" s="26"/>
      <c r="C643" s="26"/>
      <c r="D643" s="45"/>
      <c r="G643" s="45"/>
    </row>
    <row r="644">
      <c r="B644" s="26"/>
      <c r="C644" s="26"/>
      <c r="D644" s="45"/>
      <c r="G644" s="45"/>
    </row>
    <row r="645">
      <c r="B645" s="26"/>
      <c r="C645" s="26"/>
      <c r="D645" s="45"/>
      <c r="G645" s="45"/>
    </row>
    <row r="646">
      <c r="B646" s="26"/>
      <c r="C646" s="26"/>
      <c r="D646" s="45"/>
      <c r="G646" s="45"/>
    </row>
    <row r="647">
      <c r="B647" s="26"/>
      <c r="C647" s="26"/>
      <c r="D647" s="45"/>
      <c r="G647" s="45"/>
    </row>
    <row r="648">
      <c r="B648" s="26"/>
      <c r="C648" s="26"/>
      <c r="D648" s="45"/>
      <c r="G648" s="45"/>
    </row>
    <row r="649">
      <c r="B649" s="26"/>
      <c r="C649" s="26"/>
      <c r="D649" s="45"/>
      <c r="G649" s="45"/>
    </row>
    <row r="650">
      <c r="B650" s="26"/>
      <c r="C650" s="26"/>
      <c r="D650" s="45"/>
      <c r="G650" s="45"/>
    </row>
    <row r="651">
      <c r="B651" s="26"/>
      <c r="C651" s="26"/>
      <c r="D651" s="45"/>
      <c r="G651" s="45"/>
    </row>
    <row r="652">
      <c r="B652" s="26"/>
      <c r="C652" s="26"/>
      <c r="D652" s="45"/>
      <c r="G652" s="45"/>
    </row>
    <row r="653">
      <c r="B653" s="26"/>
      <c r="C653" s="26"/>
      <c r="D653" s="45"/>
      <c r="G653" s="45"/>
    </row>
    <row r="654">
      <c r="B654" s="26"/>
      <c r="C654" s="26"/>
      <c r="D654" s="45"/>
      <c r="G654" s="45"/>
    </row>
    <row r="655">
      <c r="B655" s="26"/>
      <c r="C655" s="26"/>
      <c r="D655" s="45"/>
      <c r="G655" s="45"/>
    </row>
    <row r="656">
      <c r="B656" s="26"/>
      <c r="C656" s="26"/>
      <c r="D656" s="45"/>
      <c r="G656" s="45"/>
    </row>
    <row r="657">
      <c r="B657" s="26"/>
      <c r="C657" s="26"/>
      <c r="D657" s="45"/>
      <c r="G657" s="45"/>
    </row>
    <row r="658">
      <c r="B658" s="26"/>
      <c r="C658" s="26"/>
      <c r="D658" s="45"/>
      <c r="G658" s="45"/>
    </row>
    <row r="659">
      <c r="B659" s="26"/>
      <c r="C659" s="26"/>
      <c r="D659" s="45"/>
      <c r="G659" s="45"/>
    </row>
    <row r="660">
      <c r="B660" s="26"/>
      <c r="C660" s="26"/>
      <c r="D660" s="45"/>
      <c r="G660" s="45"/>
    </row>
    <row r="661">
      <c r="B661" s="26"/>
      <c r="C661" s="26"/>
      <c r="D661" s="45"/>
      <c r="G661" s="45"/>
    </row>
    <row r="662">
      <c r="B662" s="26"/>
      <c r="C662" s="26"/>
      <c r="D662" s="45"/>
      <c r="G662" s="45"/>
    </row>
    <row r="663">
      <c r="B663" s="26"/>
      <c r="C663" s="26"/>
      <c r="D663" s="45"/>
      <c r="G663" s="45"/>
    </row>
    <row r="664">
      <c r="B664" s="26"/>
      <c r="C664" s="26"/>
      <c r="D664" s="45"/>
      <c r="G664" s="45"/>
    </row>
    <row r="665">
      <c r="B665" s="26"/>
      <c r="C665" s="26"/>
      <c r="D665" s="45"/>
      <c r="G665" s="45"/>
    </row>
    <row r="666">
      <c r="B666" s="26"/>
      <c r="C666" s="26"/>
      <c r="D666" s="45"/>
      <c r="G666" s="45"/>
    </row>
    <row r="667">
      <c r="B667" s="26"/>
      <c r="C667" s="26"/>
      <c r="D667" s="45"/>
      <c r="G667" s="45"/>
    </row>
    <row r="668">
      <c r="B668" s="26"/>
      <c r="C668" s="26"/>
      <c r="D668" s="45"/>
      <c r="G668" s="45"/>
    </row>
    <row r="669">
      <c r="B669" s="26"/>
      <c r="C669" s="26"/>
      <c r="D669" s="45"/>
      <c r="G669" s="45"/>
    </row>
    <row r="670">
      <c r="B670" s="26"/>
      <c r="C670" s="26"/>
      <c r="D670" s="45"/>
      <c r="G670" s="45"/>
    </row>
    <row r="671">
      <c r="B671" s="26"/>
      <c r="C671" s="26"/>
      <c r="D671" s="45"/>
      <c r="G671" s="45"/>
    </row>
    <row r="672">
      <c r="B672" s="26"/>
      <c r="C672" s="26"/>
      <c r="D672" s="45"/>
      <c r="G672" s="45"/>
    </row>
    <row r="673">
      <c r="B673" s="26"/>
      <c r="C673" s="26"/>
      <c r="D673" s="45"/>
      <c r="G673" s="45"/>
    </row>
    <row r="674">
      <c r="B674" s="26"/>
      <c r="C674" s="26"/>
      <c r="D674" s="45"/>
      <c r="G674" s="45"/>
    </row>
    <row r="675">
      <c r="B675" s="26"/>
      <c r="C675" s="26"/>
      <c r="D675" s="45"/>
      <c r="G675" s="45"/>
    </row>
    <row r="676">
      <c r="B676" s="26"/>
      <c r="C676" s="26"/>
      <c r="D676" s="45"/>
      <c r="G676" s="45"/>
    </row>
    <row r="677">
      <c r="B677" s="26"/>
      <c r="C677" s="26"/>
      <c r="D677" s="45"/>
      <c r="G677" s="45"/>
    </row>
    <row r="678">
      <c r="B678" s="26"/>
      <c r="C678" s="26"/>
      <c r="D678" s="45"/>
      <c r="G678" s="45"/>
    </row>
    <row r="679">
      <c r="B679" s="26"/>
      <c r="C679" s="26"/>
      <c r="D679" s="45"/>
      <c r="G679" s="45"/>
    </row>
    <row r="680">
      <c r="B680" s="26"/>
      <c r="C680" s="26"/>
      <c r="D680" s="45"/>
      <c r="G680" s="45"/>
    </row>
    <row r="681">
      <c r="B681" s="26"/>
      <c r="C681" s="26"/>
      <c r="D681" s="45"/>
      <c r="G681" s="45"/>
    </row>
    <row r="682">
      <c r="B682" s="26"/>
      <c r="C682" s="26"/>
      <c r="D682" s="45"/>
      <c r="G682" s="45"/>
    </row>
    <row r="683">
      <c r="B683" s="26"/>
      <c r="C683" s="26"/>
      <c r="D683" s="45"/>
      <c r="G683" s="45"/>
    </row>
    <row r="684">
      <c r="B684" s="26"/>
      <c r="C684" s="26"/>
      <c r="D684" s="45"/>
      <c r="G684" s="45"/>
    </row>
    <row r="685">
      <c r="B685" s="26"/>
      <c r="C685" s="26"/>
      <c r="D685" s="45"/>
      <c r="G685" s="45"/>
    </row>
    <row r="686">
      <c r="B686" s="26"/>
      <c r="C686" s="26"/>
      <c r="D686" s="45"/>
      <c r="G686" s="45"/>
    </row>
    <row r="687">
      <c r="B687" s="26"/>
      <c r="C687" s="26"/>
      <c r="D687" s="45"/>
      <c r="G687" s="45"/>
    </row>
    <row r="688">
      <c r="B688" s="26"/>
      <c r="C688" s="26"/>
      <c r="D688" s="45"/>
      <c r="G688" s="45"/>
    </row>
    <row r="689">
      <c r="B689" s="26"/>
      <c r="C689" s="26"/>
      <c r="D689" s="45"/>
      <c r="G689" s="45"/>
    </row>
    <row r="690">
      <c r="B690" s="26"/>
      <c r="C690" s="26"/>
      <c r="D690" s="45"/>
      <c r="G690" s="45"/>
    </row>
    <row r="691">
      <c r="B691" s="26"/>
      <c r="C691" s="26"/>
      <c r="D691" s="45"/>
      <c r="G691" s="45"/>
    </row>
    <row r="692">
      <c r="B692" s="26"/>
      <c r="C692" s="26"/>
      <c r="D692" s="45"/>
      <c r="G692" s="45"/>
    </row>
    <row r="693">
      <c r="B693" s="26"/>
      <c r="C693" s="26"/>
      <c r="D693" s="45"/>
      <c r="G693" s="45"/>
    </row>
    <row r="694">
      <c r="B694" s="26"/>
      <c r="C694" s="26"/>
      <c r="D694" s="45"/>
      <c r="G694" s="45"/>
    </row>
    <row r="695">
      <c r="B695" s="26"/>
      <c r="C695" s="26"/>
      <c r="D695" s="45"/>
      <c r="G695" s="45"/>
    </row>
    <row r="696">
      <c r="B696" s="26"/>
      <c r="C696" s="26"/>
      <c r="D696" s="45"/>
      <c r="G696" s="45"/>
    </row>
    <row r="697">
      <c r="B697" s="26"/>
      <c r="C697" s="26"/>
      <c r="D697" s="45"/>
      <c r="G697" s="45"/>
    </row>
    <row r="698">
      <c r="B698" s="26"/>
      <c r="C698" s="26"/>
      <c r="D698" s="45"/>
      <c r="G698" s="45"/>
    </row>
    <row r="699">
      <c r="B699" s="26"/>
      <c r="C699" s="26"/>
      <c r="D699" s="45"/>
      <c r="G699" s="45"/>
    </row>
    <row r="700">
      <c r="B700" s="26"/>
      <c r="C700" s="26"/>
      <c r="D700" s="45"/>
      <c r="G700" s="45"/>
    </row>
    <row r="701">
      <c r="B701" s="26"/>
      <c r="C701" s="26"/>
      <c r="D701" s="45"/>
      <c r="G701" s="45"/>
    </row>
    <row r="702">
      <c r="B702" s="26"/>
      <c r="C702" s="26"/>
      <c r="D702" s="45"/>
      <c r="G702" s="45"/>
    </row>
    <row r="703">
      <c r="B703" s="26"/>
      <c r="C703" s="26"/>
      <c r="D703" s="45"/>
      <c r="G703" s="45"/>
    </row>
    <row r="704">
      <c r="B704" s="26"/>
      <c r="C704" s="26"/>
      <c r="D704" s="45"/>
      <c r="G704" s="45"/>
    </row>
    <row r="705">
      <c r="B705" s="26"/>
      <c r="C705" s="26"/>
      <c r="D705" s="45"/>
      <c r="G705" s="45"/>
    </row>
    <row r="706">
      <c r="B706" s="26"/>
      <c r="C706" s="26"/>
      <c r="D706" s="45"/>
      <c r="G706" s="45"/>
    </row>
    <row r="707">
      <c r="B707" s="26"/>
      <c r="C707" s="26"/>
      <c r="D707" s="45"/>
      <c r="G707" s="45"/>
    </row>
    <row r="708">
      <c r="B708" s="26"/>
      <c r="C708" s="26"/>
      <c r="D708" s="45"/>
      <c r="G708" s="45"/>
    </row>
    <row r="709">
      <c r="B709" s="26"/>
      <c r="C709" s="26"/>
      <c r="D709" s="45"/>
      <c r="G709" s="45"/>
    </row>
    <row r="710">
      <c r="B710" s="26"/>
      <c r="C710" s="26"/>
      <c r="D710" s="45"/>
      <c r="G710" s="45"/>
    </row>
    <row r="711">
      <c r="B711" s="26"/>
      <c r="C711" s="26"/>
      <c r="D711" s="45"/>
      <c r="G711" s="45"/>
    </row>
    <row r="712">
      <c r="B712" s="26"/>
      <c r="C712" s="26"/>
      <c r="D712" s="45"/>
      <c r="G712" s="45"/>
    </row>
    <row r="713">
      <c r="B713" s="26"/>
      <c r="C713" s="26"/>
      <c r="D713" s="45"/>
      <c r="G713" s="45"/>
    </row>
    <row r="714">
      <c r="B714" s="26"/>
      <c r="C714" s="26"/>
      <c r="D714" s="45"/>
      <c r="G714" s="45"/>
    </row>
    <row r="715">
      <c r="B715" s="26"/>
      <c r="C715" s="26"/>
      <c r="D715" s="45"/>
      <c r="G715" s="45"/>
    </row>
    <row r="716">
      <c r="B716" s="26"/>
      <c r="C716" s="26"/>
      <c r="D716" s="45"/>
      <c r="G716" s="45"/>
    </row>
    <row r="717">
      <c r="B717" s="26"/>
      <c r="C717" s="26"/>
      <c r="D717" s="45"/>
      <c r="G717" s="45"/>
    </row>
    <row r="718">
      <c r="B718" s="26"/>
      <c r="C718" s="26"/>
      <c r="D718" s="45"/>
      <c r="G718" s="45"/>
    </row>
    <row r="719">
      <c r="B719" s="26"/>
      <c r="C719" s="26"/>
      <c r="D719" s="45"/>
      <c r="G719" s="45"/>
    </row>
    <row r="720">
      <c r="B720" s="26"/>
      <c r="C720" s="26"/>
      <c r="D720" s="45"/>
      <c r="G720" s="45"/>
    </row>
    <row r="721">
      <c r="B721" s="26"/>
      <c r="C721" s="26"/>
      <c r="D721" s="45"/>
      <c r="G721" s="45"/>
    </row>
    <row r="722">
      <c r="B722" s="26"/>
      <c r="C722" s="26"/>
      <c r="D722" s="45"/>
      <c r="G722" s="45"/>
    </row>
    <row r="723">
      <c r="B723" s="26"/>
      <c r="C723" s="26"/>
      <c r="D723" s="45"/>
      <c r="G723" s="45"/>
    </row>
    <row r="724">
      <c r="B724" s="26"/>
      <c r="C724" s="26"/>
      <c r="D724" s="45"/>
      <c r="G724" s="45"/>
    </row>
    <row r="725">
      <c r="B725" s="26"/>
      <c r="C725" s="26"/>
      <c r="D725" s="45"/>
      <c r="G725" s="45"/>
    </row>
    <row r="726">
      <c r="B726" s="26"/>
      <c r="C726" s="26"/>
      <c r="D726" s="45"/>
      <c r="G726" s="45"/>
    </row>
    <row r="727">
      <c r="B727" s="26"/>
      <c r="C727" s="26"/>
      <c r="D727" s="45"/>
      <c r="G727" s="45"/>
    </row>
    <row r="728">
      <c r="B728" s="26"/>
      <c r="C728" s="26"/>
      <c r="D728" s="45"/>
      <c r="G728" s="45"/>
    </row>
    <row r="729">
      <c r="B729" s="26"/>
      <c r="C729" s="26"/>
      <c r="D729" s="45"/>
      <c r="G729" s="45"/>
    </row>
    <row r="730">
      <c r="B730" s="26"/>
      <c r="C730" s="26"/>
      <c r="D730" s="45"/>
      <c r="G730" s="45"/>
    </row>
    <row r="731">
      <c r="B731" s="26"/>
      <c r="C731" s="26"/>
      <c r="D731" s="45"/>
      <c r="G731" s="45"/>
    </row>
    <row r="732">
      <c r="B732" s="26"/>
      <c r="C732" s="26"/>
      <c r="D732" s="45"/>
      <c r="G732" s="45"/>
    </row>
    <row r="733">
      <c r="B733" s="26"/>
      <c r="C733" s="26"/>
      <c r="D733" s="45"/>
      <c r="G733" s="45"/>
    </row>
    <row r="734">
      <c r="B734" s="26"/>
      <c r="C734" s="26"/>
      <c r="D734" s="45"/>
      <c r="G734" s="45"/>
    </row>
    <row r="735">
      <c r="B735" s="26"/>
      <c r="C735" s="26"/>
      <c r="D735" s="45"/>
      <c r="G735" s="45"/>
    </row>
    <row r="736">
      <c r="B736" s="26"/>
      <c r="C736" s="26"/>
      <c r="D736" s="45"/>
      <c r="G736" s="45"/>
    </row>
    <row r="737">
      <c r="B737" s="26"/>
      <c r="C737" s="26"/>
      <c r="D737" s="45"/>
      <c r="G737" s="45"/>
    </row>
    <row r="738">
      <c r="B738" s="26"/>
      <c r="C738" s="26"/>
      <c r="D738" s="45"/>
      <c r="G738" s="45"/>
    </row>
    <row r="739">
      <c r="B739" s="26"/>
      <c r="C739" s="26"/>
      <c r="D739" s="45"/>
      <c r="G739" s="45"/>
    </row>
    <row r="740">
      <c r="B740" s="26"/>
      <c r="C740" s="26"/>
      <c r="D740" s="45"/>
      <c r="G740" s="45"/>
    </row>
    <row r="741">
      <c r="B741" s="26"/>
      <c r="C741" s="26"/>
      <c r="D741" s="45"/>
      <c r="G741" s="45"/>
    </row>
    <row r="742">
      <c r="B742" s="26"/>
      <c r="C742" s="26"/>
      <c r="D742" s="45"/>
      <c r="G742" s="45"/>
    </row>
    <row r="743">
      <c r="B743" s="26"/>
      <c r="C743" s="26"/>
      <c r="D743" s="45"/>
      <c r="G743" s="45"/>
    </row>
    <row r="744">
      <c r="B744" s="26"/>
      <c r="C744" s="26"/>
      <c r="D744" s="45"/>
      <c r="G744" s="45"/>
    </row>
    <row r="745">
      <c r="B745" s="26"/>
      <c r="C745" s="26"/>
      <c r="D745" s="45"/>
      <c r="G745" s="45"/>
    </row>
    <row r="746">
      <c r="B746" s="26"/>
      <c r="C746" s="26"/>
      <c r="D746" s="45"/>
      <c r="G746" s="45"/>
    </row>
    <row r="747">
      <c r="B747" s="26"/>
      <c r="C747" s="26"/>
      <c r="D747" s="45"/>
      <c r="G747" s="45"/>
    </row>
    <row r="748">
      <c r="B748" s="26"/>
      <c r="C748" s="26"/>
      <c r="D748" s="45"/>
      <c r="G748" s="45"/>
    </row>
    <row r="749">
      <c r="B749" s="26"/>
      <c r="C749" s="26"/>
      <c r="D749" s="45"/>
      <c r="G749" s="45"/>
    </row>
    <row r="750">
      <c r="B750" s="26"/>
      <c r="C750" s="26"/>
      <c r="D750" s="45"/>
      <c r="G750" s="45"/>
    </row>
    <row r="751">
      <c r="B751" s="26"/>
      <c r="C751" s="26"/>
      <c r="D751" s="45"/>
      <c r="G751" s="45"/>
    </row>
    <row r="752">
      <c r="B752" s="26"/>
      <c r="C752" s="26"/>
      <c r="D752" s="45"/>
      <c r="G752" s="45"/>
    </row>
    <row r="753">
      <c r="B753" s="26"/>
      <c r="C753" s="26"/>
      <c r="D753" s="45"/>
      <c r="G753" s="45"/>
    </row>
    <row r="754">
      <c r="B754" s="26"/>
      <c r="C754" s="26"/>
      <c r="D754" s="45"/>
      <c r="G754" s="45"/>
    </row>
    <row r="755">
      <c r="B755" s="26"/>
      <c r="C755" s="26"/>
      <c r="D755" s="45"/>
      <c r="G755" s="45"/>
    </row>
    <row r="756">
      <c r="B756" s="26"/>
      <c r="C756" s="26"/>
      <c r="D756" s="45"/>
      <c r="G756" s="45"/>
    </row>
    <row r="757">
      <c r="B757" s="26"/>
      <c r="C757" s="26"/>
      <c r="D757" s="45"/>
      <c r="G757" s="45"/>
    </row>
    <row r="758">
      <c r="B758" s="26"/>
      <c r="C758" s="26"/>
      <c r="D758" s="45"/>
      <c r="G758" s="45"/>
    </row>
    <row r="759">
      <c r="B759" s="26"/>
      <c r="C759" s="26"/>
      <c r="D759" s="45"/>
      <c r="G759" s="45"/>
    </row>
    <row r="760">
      <c r="B760" s="26"/>
      <c r="C760" s="26"/>
      <c r="D760" s="45"/>
      <c r="G760" s="45"/>
    </row>
    <row r="761">
      <c r="B761" s="26"/>
      <c r="C761" s="26"/>
      <c r="D761" s="45"/>
      <c r="G761" s="45"/>
    </row>
    <row r="762">
      <c r="B762" s="26"/>
      <c r="C762" s="26"/>
      <c r="D762" s="45"/>
      <c r="G762" s="45"/>
    </row>
    <row r="763">
      <c r="B763" s="26"/>
      <c r="C763" s="26"/>
      <c r="D763" s="45"/>
      <c r="G763" s="45"/>
    </row>
    <row r="764">
      <c r="B764" s="26"/>
      <c r="C764" s="26"/>
      <c r="D764" s="45"/>
      <c r="G764" s="45"/>
    </row>
    <row r="765">
      <c r="B765" s="26"/>
      <c r="C765" s="26"/>
      <c r="D765" s="45"/>
      <c r="G765" s="45"/>
    </row>
    <row r="766">
      <c r="B766" s="26"/>
      <c r="C766" s="26"/>
      <c r="D766" s="45"/>
      <c r="G766" s="45"/>
    </row>
    <row r="767">
      <c r="B767" s="26"/>
      <c r="C767" s="26"/>
      <c r="D767" s="45"/>
      <c r="G767" s="45"/>
    </row>
    <row r="768">
      <c r="B768" s="26"/>
      <c r="C768" s="26"/>
      <c r="D768" s="45"/>
      <c r="G768" s="45"/>
    </row>
    <row r="769">
      <c r="B769" s="26"/>
      <c r="C769" s="26"/>
      <c r="D769" s="45"/>
      <c r="G769" s="45"/>
    </row>
    <row r="770">
      <c r="B770" s="26"/>
      <c r="C770" s="26"/>
      <c r="D770" s="45"/>
      <c r="G770" s="45"/>
    </row>
    <row r="771">
      <c r="B771" s="26"/>
      <c r="C771" s="26"/>
      <c r="D771" s="45"/>
      <c r="G771" s="45"/>
    </row>
    <row r="772">
      <c r="B772" s="26"/>
      <c r="C772" s="26"/>
      <c r="D772" s="45"/>
      <c r="G772" s="45"/>
    </row>
    <row r="773">
      <c r="B773" s="26"/>
      <c r="C773" s="26"/>
      <c r="D773" s="45"/>
      <c r="G773" s="45"/>
    </row>
    <row r="774">
      <c r="B774" s="26"/>
      <c r="C774" s="26"/>
      <c r="D774" s="45"/>
      <c r="G774" s="45"/>
    </row>
    <row r="775">
      <c r="B775" s="26"/>
      <c r="C775" s="26"/>
      <c r="D775" s="45"/>
      <c r="G775" s="45"/>
    </row>
    <row r="776">
      <c r="B776" s="26"/>
      <c r="C776" s="26"/>
      <c r="D776" s="45"/>
      <c r="G776" s="45"/>
    </row>
    <row r="777">
      <c r="B777" s="26"/>
      <c r="C777" s="26"/>
      <c r="D777" s="45"/>
      <c r="G777" s="45"/>
    </row>
    <row r="778">
      <c r="B778" s="26"/>
      <c r="C778" s="26"/>
      <c r="D778" s="45"/>
      <c r="G778" s="45"/>
    </row>
    <row r="779">
      <c r="B779" s="26"/>
      <c r="C779" s="26"/>
      <c r="D779" s="45"/>
      <c r="G779" s="45"/>
    </row>
    <row r="780">
      <c r="B780" s="26"/>
      <c r="C780" s="26"/>
      <c r="D780" s="45"/>
      <c r="G780" s="45"/>
    </row>
    <row r="781">
      <c r="B781" s="26"/>
      <c r="C781" s="26"/>
      <c r="D781" s="45"/>
      <c r="G781" s="45"/>
    </row>
    <row r="782">
      <c r="B782" s="26"/>
      <c r="C782" s="26"/>
      <c r="D782" s="45"/>
      <c r="G782" s="45"/>
    </row>
    <row r="783">
      <c r="B783" s="26"/>
      <c r="C783" s="26"/>
      <c r="D783" s="45"/>
      <c r="G783" s="45"/>
    </row>
    <row r="784">
      <c r="B784" s="26"/>
      <c r="C784" s="26"/>
      <c r="D784" s="45"/>
      <c r="G784" s="45"/>
    </row>
    <row r="785">
      <c r="B785" s="26"/>
      <c r="C785" s="26"/>
      <c r="D785" s="45"/>
      <c r="G785" s="45"/>
    </row>
    <row r="786">
      <c r="B786" s="26"/>
      <c r="C786" s="26"/>
      <c r="D786" s="45"/>
      <c r="G786" s="45"/>
    </row>
    <row r="787">
      <c r="B787" s="26"/>
      <c r="C787" s="26"/>
      <c r="D787" s="45"/>
      <c r="G787" s="45"/>
    </row>
    <row r="788">
      <c r="B788" s="26"/>
      <c r="C788" s="26"/>
      <c r="D788" s="45"/>
      <c r="G788" s="45"/>
    </row>
    <row r="789">
      <c r="B789" s="26"/>
      <c r="C789" s="26"/>
      <c r="D789" s="45"/>
      <c r="G789" s="45"/>
    </row>
    <row r="790">
      <c r="B790" s="26"/>
      <c r="C790" s="26"/>
      <c r="D790" s="45"/>
      <c r="G790" s="45"/>
    </row>
    <row r="791">
      <c r="B791" s="26"/>
      <c r="C791" s="26"/>
      <c r="D791" s="45"/>
      <c r="G791" s="45"/>
    </row>
    <row r="792">
      <c r="B792" s="26"/>
      <c r="C792" s="26"/>
      <c r="D792" s="45"/>
      <c r="G792" s="45"/>
    </row>
    <row r="793">
      <c r="B793" s="26"/>
      <c r="C793" s="26"/>
      <c r="D793" s="45"/>
      <c r="G793" s="45"/>
    </row>
    <row r="794">
      <c r="B794" s="26"/>
      <c r="C794" s="26"/>
      <c r="D794" s="45"/>
      <c r="G794" s="45"/>
    </row>
    <row r="795">
      <c r="B795" s="26"/>
      <c r="C795" s="26"/>
      <c r="D795" s="45"/>
      <c r="G795" s="45"/>
    </row>
    <row r="796">
      <c r="B796" s="26"/>
      <c r="C796" s="26"/>
      <c r="D796" s="45"/>
      <c r="G796" s="45"/>
    </row>
    <row r="797">
      <c r="B797" s="26"/>
      <c r="C797" s="26"/>
      <c r="D797" s="45"/>
      <c r="G797" s="45"/>
    </row>
    <row r="798">
      <c r="B798" s="26"/>
      <c r="C798" s="26"/>
      <c r="D798" s="45"/>
      <c r="G798" s="45"/>
    </row>
    <row r="799">
      <c r="B799" s="26"/>
      <c r="C799" s="26"/>
      <c r="D799" s="45"/>
      <c r="G799" s="45"/>
    </row>
    <row r="800">
      <c r="B800" s="26"/>
      <c r="C800" s="26"/>
      <c r="D800" s="45"/>
      <c r="G800" s="45"/>
    </row>
    <row r="801">
      <c r="B801" s="26"/>
      <c r="C801" s="26"/>
      <c r="D801" s="45"/>
      <c r="G801" s="45"/>
    </row>
    <row r="802">
      <c r="B802" s="26"/>
      <c r="C802" s="26"/>
      <c r="D802" s="45"/>
      <c r="G802" s="45"/>
    </row>
    <row r="803">
      <c r="B803" s="26"/>
      <c r="C803" s="26"/>
      <c r="D803" s="45"/>
      <c r="G803" s="45"/>
    </row>
    <row r="804">
      <c r="B804" s="26"/>
      <c r="C804" s="26"/>
      <c r="D804" s="45"/>
      <c r="G804" s="45"/>
    </row>
    <row r="805">
      <c r="B805" s="26"/>
      <c r="C805" s="26"/>
      <c r="D805" s="45"/>
      <c r="G805" s="45"/>
    </row>
    <row r="806">
      <c r="B806" s="26"/>
      <c r="C806" s="26"/>
      <c r="D806" s="45"/>
      <c r="G806" s="45"/>
    </row>
    <row r="807">
      <c r="B807" s="26"/>
      <c r="C807" s="26"/>
      <c r="D807" s="45"/>
      <c r="G807" s="45"/>
    </row>
    <row r="808">
      <c r="B808" s="26"/>
      <c r="C808" s="26"/>
      <c r="D808" s="45"/>
      <c r="G808" s="45"/>
    </row>
    <row r="809">
      <c r="B809" s="26"/>
      <c r="C809" s="26"/>
      <c r="D809" s="45"/>
      <c r="G809" s="45"/>
    </row>
    <row r="810">
      <c r="B810" s="26"/>
      <c r="C810" s="26"/>
      <c r="D810" s="45"/>
      <c r="G810" s="45"/>
    </row>
    <row r="811">
      <c r="B811" s="26"/>
      <c r="C811" s="26"/>
      <c r="D811" s="45"/>
      <c r="G811" s="45"/>
    </row>
    <row r="812">
      <c r="B812" s="26"/>
      <c r="C812" s="26"/>
      <c r="D812" s="45"/>
      <c r="G812" s="45"/>
    </row>
    <row r="813">
      <c r="B813" s="26"/>
      <c r="C813" s="26"/>
      <c r="D813" s="45"/>
      <c r="G813" s="45"/>
    </row>
    <row r="814">
      <c r="B814" s="26"/>
      <c r="C814" s="26"/>
      <c r="D814" s="45"/>
      <c r="G814" s="45"/>
    </row>
    <row r="815">
      <c r="B815" s="26"/>
      <c r="C815" s="26"/>
      <c r="D815" s="45"/>
      <c r="G815" s="45"/>
    </row>
    <row r="816">
      <c r="B816" s="26"/>
      <c r="C816" s="26"/>
      <c r="D816" s="45"/>
      <c r="G816" s="45"/>
    </row>
    <row r="817">
      <c r="B817" s="26"/>
      <c r="C817" s="26"/>
      <c r="D817" s="45"/>
      <c r="G817" s="45"/>
    </row>
    <row r="818">
      <c r="B818" s="26"/>
      <c r="C818" s="26"/>
      <c r="D818" s="45"/>
      <c r="G818" s="45"/>
    </row>
    <row r="819">
      <c r="B819" s="26"/>
      <c r="C819" s="26"/>
      <c r="D819" s="45"/>
      <c r="G819" s="45"/>
    </row>
    <row r="820">
      <c r="B820" s="26"/>
      <c r="C820" s="26"/>
      <c r="D820" s="45"/>
      <c r="G820" s="45"/>
    </row>
    <row r="821">
      <c r="B821" s="26"/>
      <c r="C821" s="26"/>
      <c r="D821" s="45"/>
      <c r="G821" s="45"/>
    </row>
    <row r="822">
      <c r="B822" s="26"/>
      <c r="C822" s="26"/>
      <c r="D822" s="45"/>
      <c r="G822" s="45"/>
    </row>
    <row r="823">
      <c r="B823" s="26"/>
      <c r="C823" s="26"/>
      <c r="D823" s="45"/>
      <c r="G823" s="45"/>
    </row>
    <row r="824">
      <c r="B824" s="26"/>
      <c r="C824" s="26"/>
      <c r="D824" s="45"/>
      <c r="G824" s="45"/>
    </row>
    <row r="825">
      <c r="B825" s="26"/>
      <c r="C825" s="26"/>
      <c r="D825" s="45"/>
      <c r="G825" s="45"/>
    </row>
    <row r="826">
      <c r="B826" s="26"/>
      <c r="C826" s="26"/>
      <c r="D826" s="45"/>
      <c r="G826" s="45"/>
    </row>
    <row r="827">
      <c r="B827" s="26"/>
      <c r="C827" s="26"/>
      <c r="D827" s="45"/>
      <c r="G827" s="45"/>
    </row>
    <row r="828">
      <c r="B828" s="26"/>
      <c r="C828" s="26"/>
      <c r="D828" s="45"/>
      <c r="G828" s="45"/>
    </row>
    <row r="829">
      <c r="B829" s="26"/>
      <c r="C829" s="26"/>
      <c r="D829" s="45"/>
      <c r="G829" s="45"/>
    </row>
    <row r="830">
      <c r="B830" s="26"/>
      <c r="C830" s="26"/>
      <c r="D830" s="45"/>
      <c r="G830" s="45"/>
    </row>
    <row r="831">
      <c r="B831" s="26"/>
      <c r="C831" s="26"/>
      <c r="D831" s="45"/>
      <c r="G831" s="45"/>
    </row>
    <row r="832">
      <c r="B832" s="26"/>
      <c r="C832" s="26"/>
      <c r="D832" s="45"/>
      <c r="G832" s="45"/>
    </row>
    <row r="833">
      <c r="B833" s="26"/>
      <c r="C833" s="26"/>
      <c r="D833" s="45"/>
      <c r="G833" s="45"/>
    </row>
    <row r="834">
      <c r="B834" s="26"/>
      <c r="C834" s="26"/>
      <c r="D834" s="45"/>
      <c r="G834" s="45"/>
    </row>
    <row r="835">
      <c r="B835" s="26"/>
      <c r="C835" s="26"/>
      <c r="D835" s="45"/>
      <c r="G835" s="45"/>
    </row>
    <row r="836">
      <c r="B836" s="26"/>
      <c r="C836" s="26"/>
      <c r="D836" s="45"/>
      <c r="G836" s="45"/>
    </row>
    <row r="837">
      <c r="B837" s="26"/>
      <c r="C837" s="26"/>
      <c r="D837" s="45"/>
      <c r="G837" s="45"/>
    </row>
    <row r="838">
      <c r="B838" s="26"/>
      <c r="C838" s="26"/>
      <c r="D838" s="45"/>
      <c r="G838" s="45"/>
    </row>
    <row r="839">
      <c r="B839" s="26"/>
      <c r="C839" s="26"/>
      <c r="D839" s="45"/>
      <c r="G839" s="45"/>
    </row>
    <row r="840">
      <c r="B840" s="26"/>
      <c r="C840" s="26"/>
      <c r="D840" s="45"/>
      <c r="G840" s="45"/>
    </row>
    <row r="841">
      <c r="B841" s="26"/>
      <c r="C841" s="26"/>
      <c r="D841" s="45"/>
      <c r="G841" s="45"/>
    </row>
    <row r="842">
      <c r="B842" s="26"/>
      <c r="C842" s="26"/>
      <c r="D842" s="45"/>
      <c r="G842" s="45"/>
    </row>
    <row r="843">
      <c r="B843" s="26"/>
      <c r="C843" s="26"/>
      <c r="D843" s="45"/>
      <c r="G843" s="45"/>
    </row>
    <row r="844">
      <c r="B844" s="26"/>
      <c r="C844" s="26"/>
      <c r="D844" s="45"/>
      <c r="G844" s="45"/>
    </row>
    <row r="845">
      <c r="B845" s="26"/>
      <c r="C845" s="26"/>
      <c r="D845" s="45"/>
      <c r="G845" s="45"/>
    </row>
    <row r="846">
      <c r="B846" s="26"/>
      <c r="C846" s="26"/>
      <c r="D846" s="45"/>
      <c r="G846" s="45"/>
    </row>
    <row r="847">
      <c r="B847" s="26"/>
      <c r="C847" s="26"/>
      <c r="D847" s="45"/>
      <c r="G847" s="45"/>
    </row>
    <row r="848">
      <c r="B848" s="26"/>
      <c r="C848" s="26"/>
      <c r="D848" s="45"/>
      <c r="G848" s="45"/>
    </row>
    <row r="849">
      <c r="B849" s="26"/>
      <c r="C849" s="26"/>
      <c r="D849" s="45"/>
      <c r="G849" s="45"/>
    </row>
    <row r="850">
      <c r="B850" s="26"/>
      <c r="C850" s="26"/>
      <c r="D850" s="45"/>
      <c r="G850" s="45"/>
    </row>
    <row r="851">
      <c r="B851" s="26"/>
      <c r="C851" s="26"/>
      <c r="D851" s="45"/>
      <c r="G851" s="45"/>
    </row>
    <row r="852">
      <c r="B852" s="26"/>
      <c r="C852" s="26"/>
      <c r="D852" s="45"/>
      <c r="G852" s="45"/>
    </row>
    <row r="853">
      <c r="B853" s="26"/>
      <c r="C853" s="26"/>
      <c r="D853" s="45"/>
      <c r="G853" s="45"/>
    </row>
    <row r="854">
      <c r="B854" s="26"/>
      <c r="C854" s="26"/>
      <c r="D854" s="45"/>
      <c r="G854" s="45"/>
    </row>
    <row r="855">
      <c r="B855" s="26"/>
      <c r="C855" s="26"/>
      <c r="D855" s="45"/>
      <c r="G855" s="45"/>
    </row>
    <row r="856">
      <c r="B856" s="26"/>
      <c r="C856" s="26"/>
      <c r="D856" s="45"/>
      <c r="G856" s="45"/>
    </row>
    <row r="857">
      <c r="B857" s="26"/>
      <c r="C857" s="26"/>
      <c r="D857" s="45"/>
      <c r="G857" s="45"/>
    </row>
    <row r="858">
      <c r="B858" s="26"/>
      <c r="C858" s="26"/>
      <c r="D858" s="45"/>
      <c r="G858" s="45"/>
    </row>
    <row r="859">
      <c r="B859" s="26"/>
      <c r="C859" s="26"/>
      <c r="D859" s="45"/>
      <c r="G859" s="45"/>
    </row>
    <row r="860">
      <c r="B860" s="26"/>
      <c r="C860" s="26"/>
      <c r="D860" s="45"/>
      <c r="G860" s="45"/>
    </row>
    <row r="861">
      <c r="B861" s="26"/>
      <c r="C861" s="26"/>
      <c r="D861" s="45"/>
      <c r="G861" s="45"/>
    </row>
    <row r="862">
      <c r="B862" s="26"/>
      <c r="C862" s="26"/>
      <c r="D862" s="45"/>
      <c r="G862" s="45"/>
    </row>
    <row r="863">
      <c r="B863" s="26"/>
      <c r="C863" s="26"/>
      <c r="D863" s="45"/>
      <c r="G863" s="45"/>
    </row>
    <row r="864">
      <c r="B864" s="26"/>
      <c r="C864" s="26"/>
      <c r="D864" s="45"/>
      <c r="G864" s="45"/>
    </row>
    <row r="865">
      <c r="B865" s="26"/>
      <c r="C865" s="26"/>
      <c r="D865" s="45"/>
      <c r="G865" s="45"/>
    </row>
    <row r="866">
      <c r="B866" s="26"/>
      <c r="C866" s="26"/>
      <c r="D866" s="45"/>
      <c r="G866" s="45"/>
    </row>
    <row r="867">
      <c r="B867" s="26"/>
      <c r="C867" s="26"/>
      <c r="D867" s="45"/>
      <c r="G867" s="45"/>
    </row>
    <row r="868">
      <c r="B868" s="26"/>
      <c r="C868" s="26"/>
      <c r="D868" s="45"/>
      <c r="G868" s="45"/>
    </row>
    <row r="869">
      <c r="B869" s="26"/>
      <c r="C869" s="26"/>
      <c r="D869" s="45"/>
      <c r="G869" s="45"/>
    </row>
    <row r="870">
      <c r="B870" s="26"/>
      <c r="C870" s="26"/>
      <c r="D870" s="45"/>
      <c r="G870" s="45"/>
    </row>
    <row r="871">
      <c r="B871" s="26"/>
      <c r="C871" s="26"/>
      <c r="D871" s="45"/>
      <c r="G871" s="45"/>
    </row>
    <row r="872">
      <c r="B872" s="26"/>
      <c r="C872" s="26"/>
      <c r="D872" s="45"/>
      <c r="G872" s="45"/>
    </row>
    <row r="873">
      <c r="B873" s="26"/>
      <c r="C873" s="26"/>
      <c r="D873" s="45"/>
      <c r="G873" s="45"/>
    </row>
    <row r="874">
      <c r="B874" s="26"/>
      <c r="C874" s="26"/>
      <c r="D874" s="45"/>
      <c r="G874" s="45"/>
    </row>
    <row r="875">
      <c r="B875" s="26"/>
      <c r="C875" s="26"/>
      <c r="D875" s="45"/>
      <c r="G875" s="45"/>
    </row>
    <row r="876">
      <c r="B876" s="26"/>
      <c r="C876" s="26"/>
      <c r="D876" s="45"/>
      <c r="G876" s="45"/>
    </row>
    <row r="877">
      <c r="B877" s="26"/>
      <c r="C877" s="26"/>
      <c r="D877" s="45"/>
      <c r="G877" s="45"/>
    </row>
    <row r="878">
      <c r="B878" s="26"/>
      <c r="C878" s="26"/>
      <c r="D878" s="45"/>
      <c r="G878" s="45"/>
    </row>
    <row r="879">
      <c r="B879" s="26"/>
      <c r="C879" s="26"/>
      <c r="D879" s="45"/>
      <c r="G879" s="45"/>
    </row>
    <row r="880">
      <c r="B880" s="26"/>
      <c r="C880" s="26"/>
      <c r="D880" s="45"/>
      <c r="G880" s="45"/>
    </row>
    <row r="881">
      <c r="B881" s="26"/>
      <c r="C881" s="26"/>
      <c r="D881" s="45"/>
      <c r="G881" s="45"/>
    </row>
    <row r="882">
      <c r="B882" s="26"/>
      <c r="C882" s="26"/>
      <c r="D882" s="45"/>
      <c r="G882" s="45"/>
    </row>
    <row r="883">
      <c r="B883" s="26"/>
      <c r="C883" s="26"/>
      <c r="D883" s="45"/>
      <c r="G883" s="45"/>
    </row>
    <row r="884">
      <c r="B884" s="26"/>
      <c r="C884" s="26"/>
      <c r="D884" s="45"/>
      <c r="G884" s="45"/>
    </row>
    <row r="885">
      <c r="B885" s="26"/>
      <c r="C885" s="26"/>
      <c r="D885" s="45"/>
      <c r="G885" s="45"/>
    </row>
    <row r="886">
      <c r="B886" s="26"/>
      <c r="C886" s="26"/>
      <c r="D886" s="45"/>
      <c r="G886" s="45"/>
    </row>
    <row r="887">
      <c r="B887" s="26"/>
      <c r="C887" s="26"/>
      <c r="D887" s="45"/>
      <c r="G887" s="45"/>
    </row>
    <row r="888">
      <c r="B888" s="26"/>
      <c r="C888" s="26"/>
      <c r="D888" s="45"/>
      <c r="G888" s="45"/>
    </row>
    <row r="889">
      <c r="B889" s="26"/>
      <c r="C889" s="26"/>
      <c r="D889" s="45"/>
      <c r="G889" s="45"/>
    </row>
    <row r="890">
      <c r="B890" s="26"/>
      <c r="C890" s="26"/>
      <c r="D890" s="45"/>
      <c r="G890" s="45"/>
    </row>
    <row r="891">
      <c r="B891" s="26"/>
      <c r="C891" s="26"/>
      <c r="D891" s="45"/>
      <c r="G891" s="45"/>
    </row>
    <row r="892">
      <c r="B892" s="26"/>
      <c r="C892" s="26"/>
      <c r="D892" s="45"/>
      <c r="G892" s="45"/>
    </row>
    <row r="893">
      <c r="B893" s="26"/>
      <c r="C893" s="26"/>
      <c r="D893" s="45"/>
      <c r="G893" s="45"/>
    </row>
    <row r="894">
      <c r="B894" s="26"/>
      <c r="C894" s="26"/>
      <c r="D894" s="45"/>
      <c r="G894" s="45"/>
    </row>
    <row r="895">
      <c r="B895" s="26"/>
      <c r="C895" s="26"/>
      <c r="D895" s="45"/>
      <c r="G895" s="45"/>
    </row>
    <row r="896">
      <c r="B896" s="26"/>
      <c r="C896" s="26"/>
      <c r="D896" s="45"/>
      <c r="G896" s="45"/>
    </row>
    <row r="897">
      <c r="B897" s="26"/>
      <c r="C897" s="26"/>
      <c r="D897" s="45"/>
      <c r="G897" s="45"/>
    </row>
    <row r="898">
      <c r="B898" s="26"/>
      <c r="C898" s="26"/>
      <c r="D898" s="45"/>
      <c r="G898" s="45"/>
    </row>
    <row r="899">
      <c r="B899" s="26"/>
      <c r="C899" s="26"/>
      <c r="D899" s="45"/>
      <c r="G899" s="45"/>
    </row>
    <row r="900">
      <c r="B900" s="26"/>
      <c r="C900" s="26"/>
      <c r="D900" s="45"/>
      <c r="G900" s="45"/>
    </row>
    <row r="901">
      <c r="B901" s="26"/>
      <c r="C901" s="26"/>
      <c r="D901" s="45"/>
      <c r="G901" s="45"/>
    </row>
    <row r="902">
      <c r="B902" s="26"/>
      <c r="C902" s="26"/>
      <c r="D902" s="45"/>
      <c r="G902" s="45"/>
    </row>
    <row r="903">
      <c r="B903" s="26"/>
      <c r="C903" s="26"/>
      <c r="D903" s="45"/>
      <c r="G903" s="45"/>
    </row>
    <row r="904">
      <c r="B904" s="26"/>
      <c r="C904" s="26"/>
      <c r="D904" s="45"/>
      <c r="G904" s="45"/>
    </row>
    <row r="905">
      <c r="B905" s="26"/>
      <c r="C905" s="26"/>
      <c r="D905" s="45"/>
      <c r="G905" s="45"/>
    </row>
    <row r="906">
      <c r="B906" s="26"/>
      <c r="C906" s="26"/>
      <c r="D906" s="45"/>
      <c r="G906" s="45"/>
    </row>
    <row r="907">
      <c r="B907" s="26"/>
      <c r="C907" s="26"/>
      <c r="D907" s="45"/>
      <c r="G907" s="45"/>
    </row>
    <row r="908">
      <c r="B908" s="26"/>
      <c r="C908" s="26"/>
      <c r="D908" s="45"/>
      <c r="G908" s="45"/>
    </row>
    <row r="909">
      <c r="B909" s="26"/>
      <c r="C909" s="26"/>
      <c r="D909" s="45"/>
      <c r="G909" s="45"/>
    </row>
    <row r="910">
      <c r="B910" s="26"/>
      <c r="C910" s="26"/>
      <c r="D910" s="45"/>
      <c r="G910" s="45"/>
    </row>
    <row r="911">
      <c r="B911" s="26"/>
      <c r="C911" s="26"/>
      <c r="D911" s="45"/>
      <c r="G911" s="45"/>
    </row>
    <row r="912">
      <c r="B912" s="26"/>
      <c r="C912" s="26"/>
      <c r="D912" s="45"/>
      <c r="G912" s="45"/>
    </row>
    <row r="913">
      <c r="B913" s="26"/>
      <c r="C913" s="26"/>
      <c r="D913" s="45"/>
      <c r="G913" s="45"/>
    </row>
    <row r="914">
      <c r="B914" s="26"/>
      <c r="C914" s="26"/>
      <c r="D914" s="45"/>
      <c r="G914" s="45"/>
    </row>
    <row r="915">
      <c r="B915" s="26"/>
      <c r="C915" s="26"/>
      <c r="D915" s="45"/>
      <c r="G915" s="45"/>
    </row>
    <row r="916">
      <c r="B916" s="26"/>
      <c r="C916" s="26"/>
      <c r="D916" s="45"/>
      <c r="G916" s="45"/>
    </row>
    <row r="917">
      <c r="B917" s="26"/>
      <c r="C917" s="26"/>
      <c r="D917" s="45"/>
      <c r="G917" s="45"/>
    </row>
    <row r="918">
      <c r="B918" s="26"/>
      <c r="C918" s="26"/>
      <c r="D918" s="45"/>
      <c r="G918" s="45"/>
    </row>
    <row r="919">
      <c r="B919" s="26"/>
      <c r="C919" s="26"/>
      <c r="D919" s="45"/>
      <c r="G919" s="45"/>
    </row>
    <row r="920">
      <c r="B920" s="26"/>
      <c r="C920" s="26"/>
      <c r="D920" s="45"/>
      <c r="G920" s="45"/>
    </row>
    <row r="921">
      <c r="B921" s="26"/>
      <c r="C921" s="26"/>
      <c r="D921" s="45"/>
      <c r="G921" s="45"/>
    </row>
    <row r="922">
      <c r="B922" s="26"/>
      <c r="C922" s="26"/>
      <c r="D922" s="45"/>
      <c r="G922" s="45"/>
    </row>
    <row r="923">
      <c r="B923" s="26"/>
      <c r="C923" s="26"/>
      <c r="D923" s="45"/>
      <c r="G923" s="45"/>
    </row>
    <row r="924">
      <c r="B924" s="26"/>
      <c r="C924" s="26"/>
      <c r="D924" s="45"/>
      <c r="G924" s="45"/>
    </row>
    <row r="925">
      <c r="B925" s="26"/>
      <c r="C925" s="26"/>
      <c r="D925" s="45"/>
      <c r="G925" s="45"/>
    </row>
    <row r="926">
      <c r="B926" s="26"/>
      <c r="C926" s="26"/>
      <c r="D926" s="45"/>
      <c r="G926" s="45"/>
    </row>
    <row r="927">
      <c r="B927" s="26"/>
      <c r="C927" s="26"/>
      <c r="D927" s="45"/>
      <c r="G927" s="45"/>
    </row>
    <row r="928">
      <c r="B928" s="26"/>
      <c r="C928" s="26"/>
      <c r="D928" s="45"/>
      <c r="G928" s="45"/>
    </row>
    <row r="929">
      <c r="B929" s="26"/>
      <c r="C929" s="26"/>
      <c r="D929" s="45"/>
      <c r="G929" s="45"/>
    </row>
    <row r="930">
      <c r="B930" s="26"/>
      <c r="C930" s="26"/>
      <c r="D930" s="45"/>
      <c r="G930" s="45"/>
    </row>
    <row r="931">
      <c r="B931" s="26"/>
      <c r="C931" s="26"/>
      <c r="D931" s="45"/>
      <c r="G931" s="45"/>
    </row>
    <row r="932">
      <c r="B932" s="26"/>
      <c r="C932" s="26"/>
      <c r="D932" s="45"/>
      <c r="G932" s="45"/>
    </row>
    <row r="933">
      <c r="B933" s="26"/>
      <c r="C933" s="26"/>
      <c r="D933" s="45"/>
      <c r="G933" s="45"/>
    </row>
    <row r="934">
      <c r="B934" s="26"/>
      <c r="C934" s="26"/>
      <c r="D934" s="45"/>
      <c r="G934" s="45"/>
    </row>
    <row r="935">
      <c r="B935" s="26"/>
      <c r="C935" s="26"/>
      <c r="D935" s="45"/>
      <c r="G935" s="45"/>
    </row>
    <row r="936">
      <c r="B936" s="26"/>
      <c r="C936" s="26"/>
      <c r="D936" s="45"/>
      <c r="G936" s="45"/>
    </row>
    <row r="937">
      <c r="B937" s="26"/>
      <c r="C937" s="26"/>
      <c r="D937" s="45"/>
      <c r="G937" s="45"/>
    </row>
    <row r="938">
      <c r="B938" s="26"/>
      <c r="C938" s="26"/>
      <c r="D938" s="45"/>
      <c r="G938" s="45"/>
    </row>
    <row r="939">
      <c r="B939" s="26"/>
      <c r="C939" s="26"/>
      <c r="D939" s="45"/>
      <c r="G939" s="45"/>
    </row>
    <row r="940">
      <c r="B940" s="26"/>
      <c r="C940" s="26"/>
      <c r="D940" s="45"/>
      <c r="G940" s="45"/>
    </row>
    <row r="941">
      <c r="B941" s="26"/>
      <c r="C941" s="26"/>
      <c r="D941" s="45"/>
      <c r="G941" s="45"/>
    </row>
    <row r="942">
      <c r="B942" s="26"/>
      <c r="C942" s="26"/>
      <c r="D942" s="45"/>
      <c r="G942" s="45"/>
    </row>
    <row r="943">
      <c r="B943" s="26"/>
      <c r="C943" s="26"/>
      <c r="D943" s="45"/>
      <c r="G943" s="45"/>
    </row>
    <row r="944">
      <c r="B944" s="26"/>
      <c r="C944" s="26"/>
      <c r="D944" s="45"/>
      <c r="G944" s="45"/>
    </row>
    <row r="945">
      <c r="B945" s="26"/>
      <c r="C945" s="26"/>
      <c r="D945" s="45"/>
      <c r="G945" s="45"/>
    </row>
    <row r="946">
      <c r="B946" s="26"/>
      <c r="C946" s="26"/>
      <c r="D946" s="45"/>
      <c r="G946" s="45"/>
    </row>
    <row r="947">
      <c r="B947" s="26"/>
      <c r="C947" s="26"/>
      <c r="D947" s="45"/>
      <c r="G947" s="45"/>
    </row>
    <row r="948">
      <c r="B948" s="26"/>
      <c r="C948" s="26"/>
      <c r="D948" s="45"/>
      <c r="G948" s="45"/>
    </row>
    <row r="949">
      <c r="B949" s="26"/>
      <c r="C949" s="26"/>
      <c r="D949" s="45"/>
      <c r="G949" s="45"/>
    </row>
    <row r="950">
      <c r="B950" s="26"/>
      <c r="C950" s="26"/>
      <c r="D950" s="45"/>
      <c r="G950" s="45"/>
    </row>
    <row r="951">
      <c r="B951" s="26"/>
      <c r="C951" s="26"/>
      <c r="D951" s="45"/>
      <c r="G951" s="45"/>
    </row>
    <row r="952">
      <c r="B952" s="26"/>
      <c r="C952" s="26"/>
      <c r="D952" s="45"/>
      <c r="G952" s="45"/>
    </row>
    <row r="953">
      <c r="B953" s="26"/>
      <c r="C953" s="26"/>
      <c r="D953" s="45"/>
      <c r="G953" s="45"/>
    </row>
    <row r="954">
      <c r="B954" s="26"/>
      <c r="C954" s="26"/>
      <c r="D954" s="45"/>
      <c r="G954" s="45"/>
    </row>
    <row r="955">
      <c r="B955" s="26"/>
      <c r="C955" s="26"/>
      <c r="D955" s="45"/>
      <c r="G955" s="45"/>
    </row>
    <row r="956">
      <c r="B956" s="26"/>
      <c r="C956" s="26"/>
      <c r="D956" s="45"/>
      <c r="G956" s="45"/>
    </row>
    <row r="957">
      <c r="B957" s="26"/>
      <c r="C957" s="26"/>
      <c r="D957" s="45"/>
      <c r="G957" s="45"/>
    </row>
    <row r="958">
      <c r="B958" s="26"/>
      <c r="C958" s="26"/>
      <c r="D958" s="45"/>
      <c r="G958" s="45"/>
    </row>
    <row r="959">
      <c r="B959" s="26"/>
      <c r="C959" s="26"/>
      <c r="D959" s="45"/>
      <c r="G959" s="45"/>
    </row>
    <row r="960">
      <c r="B960" s="26"/>
      <c r="C960" s="26"/>
      <c r="D960" s="45"/>
      <c r="G960" s="45"/>
    </row>
    <row r="961">
      <c r="B961" s="26"/>
      <c r="C961" s="26"/>
      <c r="D961" s="45"/>
      <c r="G961" s="45"/>
    </row>
    <row r="962">
      <c r="B962" s="26"/>
      <c r="C962" s="26"/>
      <c r="D962" s="45"/>
      <c r="G962" s="45"/>
    </row>
    <row r="963">
      <c r="B963" s="26"/>
      <c r="C963" s="26"/>
      <c r="D963" s="45"/>
      <c r="G963" s="45"/>
    </row>
    <row r="964">
      <c r="B964" s="26"/>
      <c r="C964" s="26"/>
      <c r="D964" s="45"/>
      <c r="G964" s="45"/>
    </row>
    <row r="965">
      <c r="B965" s="26"/>
      <c r="C965" s="26"/>
      <c r="D965" s="45"/>
      <c r="G965" s="45"/>
    </row>
    <row r="966">
      <c r="B966" s="26"/>
      <c r="C966" s="26"/>
      <c r="D966" s="45"/>
      <c r="G966" s="45"/>
    </row>
    <row r="967">
      <c r="B967" s="26"/>
      <c r="C967" s="26"/>
      <c r="D967" s="45"/>
      <c r="G967" s="45"/>
    </row>
    <row r="968">
      <c r="B968" s="26"/>
      <c r="C968" s="26"/>
      <c r="D968" s="45"/>
      <c r="G968" s="45"/>
    </row>
    <row r="969">
      <c r="B969" s="26"/>
      <c r="C969" s="26"/>
      <c r="D969" s="45"/>
      <c r="G969" s="45"/>
    </row>
    <row r="970">
      <c r="B970" s="26"/>
      <c r="C970" s="26"/>
      <c r="D970" s="45"/>
      <c r="G970" s="45"/>
    </row>
    <row r="971">
      <c r="B971" s="26"/>
      <c r="C971" s="26"/>
      <c r="D971" s="45"/>
      <c r="G971" s="45"/>
    </row>
    <row r="972">
      <c r="B972" s="26"/>
      <c r="C972" s="26"/>
      <c r="D972" s="45"/>
      <c r="G972" s="45"/>
    </row>
    <row r="973">
      <c r="B973" s="26"/>
      <c r="C973" s="26"/>
      <c r="D973" s="45"/>
      <c r="G973" s="45"/>
    </row>
    <row r="974">
      <c r="B974" s="26"/>
      <c r="C974" s="26"/>
      <c r="D974" s="45"/>
      <c r="G974" s="45"/>
    </row>
    <row r="975">
      <c r="B975" s="26"/>
      <c r="C975" s="26"/>
      <c r="D975" s="45"/>
      <c r="G975" s="45"/>
    </row>
    <row r="976">
      <c r="B976" s="26"/>
      <c r="C976" s="26"/>
      <c r="D976" s="45"/>
      <c r="G976" s="45"/>
    </row>
    <row r="977">
      <c r="B977" s="26"/>
      <c r="C977" s="26"/>
      <c r="D977" s="45"/>
      <c r="G977" s="45"/>
    </row>
    <row r="978">
      <c r="B978" s="26"/>
      <c r="C978" s="26"/>
      <c r="D978" s="45"/>
      <c r="G978" s="45"/>
    </row>
    <row r="979">
      <c r="B979" s="26"/>
      <c r="C979" s="26"/>
      <c r="D979" s="45"/>
      <c r="G979" s="45"/>
    </row>
    <row r="980">
      <c r="B980" s="26"/>
      <c r="C980" s="26"/>
      <c r="D980" s="45"/>
      <c r="G980" s="45"/>
    </row>
  </sheetData>
  <mergeCells count="5">
    <mergeCell ref="A1:E7"/>
    <mergeCell ref="A8:E8"/>
    <mergeCell ref="A15:E17"/>
    <mergeCell ref="A31:E37"/>
    <mergeCell ref="A116:E116"/>
  </mergeCells>
  <printOptions gridLines="1" horizontalCentered="1"/>
  <pageMargins bottom="0.75" footer="0.0" header="0.0" left="0.7" right="0.7" top="0.75"/>
  <pageSetup paperSize="9" cellComments="atEnd" orientation="portrait" pageOrder="overThenDown"/>
  <rowBreaks count="2" manualBreakCount="2">
    <brk id="115" man="1"/>
    <brk id="30" man="1"/>
  </rowBreaks>
  <colBreaks count="1" manualBreakCount="1">
    <brk id="6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2" width="16.14"/>
    <col customWidth="1" min="5" max="5" width="28.86"/>
    <col customWidth="1" min="7" max="8" width="26.71"/>
    <col customWidth="1" min="11" max="11" width="36.0"/>
  </cols>
  <sheetData>
    <row r="1">
      <c r="A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/>
      <c r="F8" s="15"/>
    </row>
    <row r="9">
      <c r="A9" s="15"/>
      <c r="B9" s="73"/>
      <c r="C9" s="15"/>
      <c r="D9" s="74"/>
      <c r="E9" s="38"/>
      <c r="F9" s="15"/>
    </row>
    <row r="10">
      <c r="A10" s="15" t="s">
        <v>335</v>
      </c>
      <c r="F10" s="15"/>
      <c r="G10" s="15"/>
    </row>
    <row r="11">
      <c r="A11" s="15"/>
      <c r="B11" s="73"/>
      <c r="C11" s="15"/>
      <c r="D11" s="74"/>
      <c r="E11" s="38"/>
      <c r="F11" s="15"/>
    </row>
    <row r="12">
      <c r="A12" s="15"/>
      <c r="B12" s="73"/>
      <c r="C12" s="15"/>
      <c r="D12" s="74"/>
      <c r="E12" s="38"/>
      <c r="F12" s="15"/>
    </row>
    <row r="13">
      <c r="A13" s="15"/>
      <c r="B13" s="73"/>
      <c r="C13" s="15"/>
      <c r="D13" s="74"/>
      <c r="E13" s="38"/>
      <c r="F13" s="15"/>
    </row>
    <row r="14">
      <c r="B14" s="75"/>
      <c r="C14" s="26"/>
      <c r="D14" s="76"/>
      <c r="E14" s="45"/>
    </row>
    <row r="15">
      <c r="A15" s="59" t="s">
        <v>336</v>
      </c>
      <c r="F15" s="59"/>
    </row>
    <row r="16">
      <c r="A16" s="59"/>
      <c r="B16" s="59"/>
      <c r="C16" s="59"/>
      <c r="D16" s="59"/>
      <c r="E16" s="59"/>
      <c r="F16" s="59"/>
    </row>
    <row r="17">
      <c r="A17" s="40"/>
      <c r="F17" s="1"/>
    </row>
    <row r="18">
      <c r="A18" s="41"/>
      <c r="B18" s="77"/>
      <c r="C18" s="1"/>
      <c r="D18" s="76"/>
      <c r="E18" s="42"/>
      <c r="F18" s="9"/>
    </row>
    <row r="19">
      <c r="A19" s="40"/>
      <c r="F19" s="1"/>
    </row>
    <row r="20">
      <c r="A20" s="41"/>
      <c r="B20" s="77"/>
      <c r="C20" s="1"/>
      <c r="D20" s="76"/>
      <c r="E20" s="42"/>
      <c r="F20" s="9"/>
    </row>
    <row r="21" ht="15.75" customHeight="1">
      <c r="A21" s="40" t="s">
        <v>337</v>
      </c>
      <c r="F21" s="40"/>
    </row>
    <row r="22" ht="15.75" customHeight="1">
      <c r="A22" s="41"/>
      <c r="B22" s="77"/>
      <c r="C22" s="1"/>
      <c r="D22" s="76"/>
      <c r="E22" s="42"/>
    </row>
    <row r="23" ht="15.75" customHeight="1">
      <c r="A23" s="40"/>
    </row>
    <row r="24" ht="15.75" customHeight="1">
      <c r="B24" s="75"/>
      <c r="C24" s="26"/>
      <c r="D24" s="76"/>
      <c r="E24" s="45"/>
    </row>
    <row r="25" ht="15.75" customHeight="1">
      <c r="B25" s="75"/>
      <c r="C25" s="26"/>
      <c r="D25" s="76"/>
      <c r="E25" s="45"/>
    </row>
    <row r="26" ht="15.75" customHeight="1">
      <c r="B26" s="75"/>
      <c r="C26" s="26"/>
      <c r="D26" s="76"/>
      <c r="E26" s="45"/>
    </row>
    <row r="27" ht="15.75" customHeight="1">
      <c r="B27" s="75"/>
      <c r="C27" s="26"/>
      <c r="D27" s="76"/>
      <c r="E27" s="45"/>
    </row>
    <row r="28" ht="15.75" customHeight="1">
      <c r="B28" s="75"/>
      <c r="C28" s="26"/>
      <c r="D28" s="76"/>
      <c r="E28" s="45"/>
    </row>
    <row r="29" ht="15.75" customHeight="1">
      <c r="B29" s="75"/>
      <c r="C29" s="26"/>
      <c r="D29" s="76"/>
      <c r="E29" s="45"/>
    </row>
    <row r="30" ht="15.75" customHeight="1">
      <c r="B30" s="75"/>
      <c r="C30" s="26"/>
      <c r="D30" s="76"/>
      <c r="E30" s="45"/>
    </row>
    <row r="31" ht="15.75" customHeight="1">
      <c r="B31" s="75"/>
      <c r="C31" s="26"/>
      <c r="D31" s="76"/>
      <c r="E31" s="45"/>
    </row>
    <row r="32" ht="15.75" customHeight="1">
      <c r="A32" s="1"/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>
      <c r="F36" s="1"/>
    </row>
    <row r="37">
      <c r="F37" s="1"/>
      <c r="G37" s="45"/>
      <c r="H37" s="1"/>
      <c r="I37" s="1"/>
    </row>
    <row r="38">
      <c r="F38" s="1"/>
      <c r="G38" s="45"/>
      <c r="H38" s="26"/>
      <c r="I38" s="26"/>
    </row>
    <row r="39">
      <c r="A39" s="72"/>
      <c r="G39" s="45"/>
    </row>
    <row r="40">
      <c r="A40" s="60" t="s">
        <v>338</v>
      </c>
      <c r="B40" s="78" t="s">
        <v>339</v>
      </c>
      <c r="C40" s="23" t="s">
        <v>166</v>
      </c>
      <c r="D40" s="79">
        <v>150.0</v>
      </c>
      <c r="E40" s="47">
        <f t="shared" ref="E40:E72" si="1">B40*D40</f>
        <v>300</v>
      </c>
      <c r="G40" s="45"/>
    </row>
    <row r="41">
      <c r="A41" s="60" t="s">
        <v>340</v>
      </c>
      <c r="B41" s="78" t="s">
        <v>341</v>
      </c>
      <c r="C41" s="23" t="s">
        <v>7</v>
      </c>
      <c r="D41" s="79">
        <v>150.0</v>
      </c>
      <c r="E41" s="47">
        <f t="shared" si="1"/>
        <v>3150</v>
      </c>
      <c r="G41" s="45"/>
      <c r="H41" s="44"/>
      <c r="I41" s="44"/>
    </row>
    <row r="42">
      <c r="A42" s="60" t="s">
        <v>22</v>
      </c>
      <c r="B42" s="78" t="s">
        <v>342</v>
      </c>
      <c r="C42" s="23" t="s">
        <v>7</v>
      </c>
      <c r="D42" s="79">
        <v>150.0</v>
      </c>
      <c r="E42" s="47">
        <f t="shared" si="1"/>
        <v>75</v>
      </c>
      <c r="G42" s="45"/>
      <c r="H42" s="61"/>
      <c r="I42" s="61"/>
    </row>
    <row r="43">
      <c r="A43" s="60" t="s">
        <v>27</v>
      </c>
      <c r="B43" s="78" t="s">
        <v>339</v>
      </c>
      <c r="C43" s="23" t="s">
        <v>7</v>
      </c>
      <c r="D43" s="79">
        <v>29.0</v>
      </c>
      <c r="E43" s="47">
        <f t="shared" si="1"/>
        <v>58</v>
      </c>
      <c r="G43" s="45"/>
      <c r="H43" s="44"/>
      <c r="I43" s="44"/>
    </row>
    <row r="44">
      <c r="A44" s="60" t="s">
        <v>65</v>
      </c>
      <c r="B44" s="78" t="s">
        <v>343</v>
      </c>
      <c r="C44" s="23" t="s">
        <v>7</v>
      </c>
      <c r="D44" s="79">
        <v>15.0</v>
      </c>
      <c r="E44" s="47">
        <f t="shared" si="1"/>
        <v>15</v>
      </c>
      <c r="G44" s="45"/>
      <c r="H44" s="44"/>
      <c r="I44" s="44"/>
    </row>
    <row r="45">
      <c r="A45" s="60" t="s">
        <v>344</v>
      </c>
      <c r="B45" s="80" t="s">
        <v>339</v>
      </c>
      <c r="C45" s="49" t="s">
        <v>7</v>
      </c>
      <c r="D45" s="81">
        <v>70.0</v>
      </c>
      <c r="E45" s="47">
        <f t="shared" si="1"/>
        <v>140</v>
      </c>
      <c r="G45" s="45"/>
      <c r="H45" s="44"/>
      <c r="I45" s="44"/>
    </row>
    <row r="46">
      <c r="A46" s="60" t="s">
        <v>267</v>
      </c>
      <c r="B46" s="78" t="s">
        <v>345</v>
      </c>
      <c r="C46" s="23" t="s">
        <v>7</v>
      </c>
      <c r="D46" s="79">
        <v>16.0</v>
      </c>
      <c r="E46" s="47">
        <f t="shared" si="1"/>
        <v>4.8</v>
      </c>
      <c r="G46" s="45"/>
      <c r="H46" s="44"/>
      <c r="I46" s="44"/>
    </row>
    <row r="47">
      <c r="A47" s="60" t="s">
        <v>79</v>
      </c>
      <c r="B47" s="80" t="s">
        <v>345</v>
      </c>
      <c r="C47" s="49" t="s">
        <v>7</v>
      </c>
      <c r="D47" s="81">
        <v>35.0</v>
      </c>
      <c r="E47" s="47">
        <f t="shared" si="1"/>
        <v>10.5</v>
      </c>
      <c r="G47" s="45"/>
      <c r="H47" s="44"/>
      <c r="I47" s="44"/>
    </row>
    <row r="48">
      <c r="A48" s="60" t="s">
        <v>68</v>
      </c>
      <c r="B48" s="78" t="s">
        <v>346</v>
      </c>
      <c r="C48" s="23" t="s">
        <v>7</v>
      </c>
      <c r="D48" s="79">
        <v>28.0</v>
      </c>
      <c r="E48" s="47">
        <f t="shared" si="1"/>
        <v>5.6</v>
      </c>
      <c r="G48" s="45"/>
      <c r="H48" s="61"/>
      <c r="I48" s="61"/>
    </row>
    <row r="49">
      <c r="A49" s="60" t="s">
        <v>326</v>
      </c>
      <c r="B49" s="80" t="s">
        <v>347</v>
      </c>
      <c r="C49" s="49" t="s">
        <v>7</v>
      </c>
      <c r="D49" s="81">
        <v>3100.0</v>
      </c>
      <c r="E49" s="47">
        <f t="shared" si="1"/>
        <v>465</v>
      </c>
      <c r="G49" s="45"/>
      <c r="H49" s="61"/>
      <c r="I49" s="61"/>
    </row>
    <row r="50">
      <c r="A50" s="60" t="s">
        <v>327</v>
      </c>
      <c r="B50" s="80" t="s">
        <v>348</v>
      </c>
      <c r="C50" s="49" t="s">
        <v>7</v>
      </c>
      <c r="D50" s="81">
        <v>443.0</v>
      </c>
      <c r="E50" s="47">
        <f t="shared" si="1"/>
        <v>44.3</v>
      </c>
      <c r="G50" s="45"/>
      <c r="H50" s="61"/>
      <c r="I50" s="61"/>
    </row>
    <row r="51">
      <c r="A51" s="60" t="s">
        <v>349</v>
      </c>
      <c r="B51" s="80" t="s">
        <v>350</v>
      </c>
      <c r="C51" s="49" t="s">
        <v>11</v>
      </c>
      <c r="D51" s="81">
        <v>10.0</v>
      </c>
      <c r="E51" s="47">
        <f t="shared" si="1"/>
        <v>300</v>
      </c>
      <c r="F51" s="12" t="s">
        <v>351</v>
      </c>
      <c r="G51" s="45"/>
      <c r="H51" s="62"/>
      <c r="I51" s="1"/>
    </row>
    <row r="52">
      <c r="A52" s="60" t="s">
        <v>352</v>
      </c>
      <c r="B52" s="80" t="s">
        <v>348</v>
      </c>
      <c r="C52" s="49" t="s">
        <v>7</v>
      </c>
      <c r="D52" s="81">
        <v>85.0</v>
      </c>
      <c r="E52" s="47">
        <f t="shared" si="1"/>
        <v>8.5</v>
      </c>
      <c r="G52" s="45"/>
      <c r="H52" s="62"/>
      <c r="I52" s="1"/>
    </row>
    <row r="53">
      <c r="A53" s="60" t="s">
        <v>353</v>
      </c>
      <c r="B53" s="80" t="s">
        <v>354</v>
      </c>
      <c r="C53" s="49" t="s">
        <v>16</v>
      </c>
      <c r="D53" s="81">
        <v>56.0</v>
      </c>
      <c r="E53" s="47">
        <f t="shared" si="1"/>
        <v>168</v>
      </c>
      <c r="G53" s="45"/>
      <c r="H53" s="62"/>
      <c r="I53" s="1"/>
    </row>
    <row r="54">
      <c r="A54" s="60" t="s">
        <v>54</v>
      </c>
      <c r="B54" s="78" t="s">
        <v>355</v>
      </c>
      <c r="C54" s="23" t="s">
        <v>7</v>
      </c>
      <c r="D54" s="79">
        <v>105.0</v>
      </c>
      <c r="E54" s="47">
        <f t="shared" si="1"/>
        <v>31.5</v>
      </c>
      <c r="G54" s="45"/>
    </row>
    <row r="55">
      <c r="A55" s="60" t="s">
        <v>169</v>
      </c>
      <c r="B55" s="78" t="s">
        <v>356</v>
      </c>
      <c r="C55" s="23" t="s">
        <v>7</v>
      </c>
      <c r="D55" s="79">
        <v>15.0</v>
      </c>
      <c r="E55" s="47">
        <f t="shared" si="1"/>
        <v>2.25</v>
      </c>
      <c r="G55" s="45"/>
      <c r="H55" s="44"/>
      <c r="I55" s="44"/>
    </row>
    <row r="56">
      <c r="A56" s="60" t="s">
        <v>66</v>
      </c>
      <c r="B56" s="80" t="s">
        <v>357</v>
      </c>
      <c r="C56" s="49" t="s">
        <v>7</v>
      </c>
      <c r="D56" s="81">
        <v>45.0</v>
      </c>
      <c r="E56" s="47">
        <f t="shared" si="1"/>
        <v>1.35</v>
      </c>
      <c r="G56" s="45"/>
    </row>
    <row r="57">
      <c r="A57" s="60" t="s">
        <v>127</v>
      </c>
      <c r="B57" s="80" t="s">
        <v>358</v>
      </c>
      <c r="C57" s="49" t="s">
        <v>7</v>
      </c>
      <c r="D57" s="81">
        <v>115.0</v>
      </c>
      <c r="E57" s="47">
        <f t="shared" si="1"/>
        <v>57.5</v>
      </c>
      <c r="G57" s="45"/>
    </row>
    <row r="58">
      <c r="A58" s="60" t="s">
        <v>67</v>
      </c>
      <c r="B58" s="80" t="s">
        <v>358</v>
      </c>
      <c r="C58" s="49" t="s">
        <v>7</v>
      </c>
      <c r="D58" s="81">
        <v>60.0</v>
      </c>
      <c r="E58" s="47">
        <f t="shared" si="1"/>
        <v>30</v>
      </c>
      <c r="G58" s="45"/>
    </row>
    <row r="59">
      <c r="A59" s="60" t="s">
        <v>359</v>
      </c>
      <c r="B59" s="80" t="s">
        <v>360</v>
      </c>
      <c r="C59" s="49" t="s">
        <v>7</v>
      </c>
      <c r="D59" s="81">
        <v>60.0</v>
      </c>
      <c r="E59" s="47">
        <f t="shared" si="1"/>
        <v>36</v>
      </c>
      <c r="G59" s="45"/>
    </row>
    <row r="60">
      <c r="A60" s="60" t="s">
        <v>361</v>
      </c>
      <c r="B60" s="78" t="s">
        <v>348</v>
      </c>
      <c r="C60" s="23" t="s">
        <v>7</v>
      </c>
      <c r="D60" s="79">
        <v>60.0</v>
      </c>
      <c r="E60" s="47">
        <f t="shared" si="1"/>
        <v>6</v>
      </c>
      <c r="G60" s="45"/>
    </row>
    <row r="61">
      <c r="A61" s="60" t="s">
        <v>69</v>
      </c>
      <c r="B61" s="80" t="s">
        <v>358</v>
      </c>
      <c r="C61" s="49" t="s">
        <v>7</v>
      </c>
      <c r="D61" s="81">
        <v>60.0</v>
      </c>
      <c r="E61" s="47">
        <f t="shared" si="1"/>
        <v>30</v>
      </c>
      <c r="G61" s="45"/>
    </row>
    <row r="62">
      <c r="A62" s="60" t="s">
        <v>362</v>
      </c>
      <c r="B62" s="78" t="s">
        <v>363</v>
      </c>
      <c r="C62" s="23" t="s">
        <v>7</v>
      </c>
      <c r="D62" s="79">
        <v>17.5</v>
      </c>
      <c r="E62" s="47">
        <f t="shared" si="1"/>
        <v>17.5</v>
      </c>
      <c r="G62" s="45"/>
    </row>
    <row r="63">
      <c r="A63" s="60" t="s">
        <v>364</v>
      </c>
      <c r="B63" s="78" t="s">
        <v>363</v>
      </c>
      <c r="C63" s="23" t="s">
        <v>365</v>
      </c>
      <c r="D63" s="79">
        <v>300.0</v>
      </c>
      <c r="E63" s="47">
        <f t="shared" si="1"/>
        <v>300</v>
      </c>
      <c r="G63" s="45"/>
    </row>
    <row r="64">
      <c r="A64" s="60" t="s">
        <v>366</v>
      </c>
      <c r="B64" s="78" t="s">
        <v>367</v>
      </c>
      <c r="C64" s="23" t="s">
        <v>73</v>
      </c>
      <c r="D64" s="79">
        <v>145.0</v>
      </c>
      <c r="E64" s="47">
        <f t="shared" si="1"/>
        <v>725</v>
      </c>
      <c r="G64" s="45"/>
    </row>
    <row r="65">
      <c r="A65" s="60" t="s">
        <v>368</v>
      </c>
      <c r="B65" s="78" t="s">
        <v>369</v>
      </c>
      <c r="C65" s="23" t="s">
        <v>16</v>
      </c>
      <c r="D65" s="79">
        <v>88.0</v>
      </c>
      <c r="E65" s="47">
        <f t="shared" si="1"/>
        <v>475.2</v>
      </c>
      <c r="G65" s="45"/>
    </row>
    <row r="66">
      <c r="A66" s="60" t="s">
        <v>53</v>
      </c>
      <c r="B66" s="78" t="s">
        <v>370</v>
      </c>
      <c r="C66" s="23" t="s">
        <v>7</v>
      </c>
      <c r="D66" s="79">
        <v>39.0</v>
      </c>
      <c r="E66" s="47">
        <f t="shared" si="1"/>
        <v>93.6</v>
      </c>
      <c r="G66" s="45"/>
    </row>
    <row r="67">
      <c r="A67" s="60" t="s">
        <v>44</v>
      </c>
      <c r="B67" s="80" t="s">
        <v>371</v>
      </c>
      <c r="C67" s="49" t="s">
        <v>11</v>
      </c>
      <c r="D67" s="81">
        <v>3.87</v>
      </c>
      <c r="E67" s="47">
        <f t="shared" si="1"/>
        <v>270.9</v>
      </c>
      <c r="G67" s="45"/>
    </row>
    <row r="68">
      <c r="A68" s="60" t="s">
        <v>372</v>
      </c>
      <c r="B68" s="80" t="s">
        <v>373</v>
      </c>
      <c r="C68" s="49" t="s">
        <v>7</v>
      </c>
      <c r="D68" s="81">
        <v>74.0</v>
      </c>
      <c r="E68" s="47">
        <f t="shared" si="1"/>
        <v>296</v>
      </c>
      <c r="G68" s="45"/>
    </row>
    <row r="69">
      <c r="A69" s="60" t="s">
        <v>47</v>
      </c>
      <c r="B69" s="78"/>
      <c r="C69" s="23" t="s">
        <v>374</v>
      </c>
      <c r="D69" s="79">
        <v>320.0</v>
      </c>
      <c r="E69" s="47">
        <f t="shared" si="1"/>
        <v>0</v>
      </c>
      <c r="G69" s="45"/>
    </row>
    <row r="70">
      <c r="A70" s="60" t="s">
        <v>375</v>
      </c>
      <c r="B70" s="78" t="s">
        <v>376</v>
      </c>
      <c r="C70" s="23" t="s">
        <v>166</v>
      </c>
      <c r="D70" s="79">
        <v>37.0</v>
      </c>
      <c r="E70" s="47">
        <f t="shared" si="1"/>
        <v>629</v>
      </c>
      <c r="G70" s="45"/>
    </row>
    <row r="71">
      <c r="A71" s="60" t="s">
        <v>377</v>
      </c>
      <c r="B71" s="78"/>
      <c r="C71" s="23" t="s">
        <v>11</v>
      </c>
      <c r="D71" s="79">
        <v>800.0</v>
      </c>
      <c r="E71" s="47">
        <f t="shared" si="1"/>
        <v>0</v>
      </c>
      <c r="G71" s="45"/>
    </row>
    <row r="72">
      <c r="A72" s="60" t="s">
        <v>378</v>
      </c>
      <c r="B72" s="78"/>
      <c r="C72" s="23" t="s">
        <v>7</v>
      </c>
      <c r="D72" s="81">
        <v>19000.0</v>
      </c>
      <c r="E72" s="47">
        <f t="shared" si="1"/>
        <v>0</v>
      </c>
      <c r="G72" s="45"/>
    </row>
    <row r="73">
      <c r="A73" s="72"/>
      <c r="B73" s="82"/>
      <c r="C73" s="83"/>
      <c r="D73" s="84"/>
      <c r="E73" s="47"/>
      <c r="G73" s="45"/>
    </row>
    <row r="74">
      <c r="A74" s="72" t="s">
        <v>351</v>
      </c>
      <c r="B74" s="85"/>
      <c r="C74" s="86"/>
      <c r="D74" s="87" t="s">
        <v>5</v>
      </c>
      <c r="E74" s="88">
        <f>SUM(E37:E72)</f>
        <v>7746.5</v>
      </c>
      <c r="G74" s="45"/>
    </row>
    <row r="75" hidden="1">
      <c r="A75" s="89"/>
      <c r="B75" s="90"/>
      <c r="C75" s="91"/>
      <c r="D75" s="92"/>
      <c r="E75" s="93"/>
      <c r="G75" s="45"/>
    </row>
    <row r="76" hidden="1">
      <c r="A76" s="60"/>
      <c r="B76" s="78"/>
      <c r="C76" s="23"/>
      <c r="D76" s="81"/>
      <c r="E76" s="47"/>
      <c r="G76" s="45"/>
    </row>
    <row r="77" hidden="1">
      <c r="A77" s="60"/>
      <c r="B77" s="80"/>
      <c r="C77" s="49"/>
      <c r="D77" s="81"/>
      <c r="E77" s="47"/>
      <c r="G77" s="45"/>
    </row>
    <row r="78" hidden="1">
      <c r="A78" s="60"/>
      <c r="B78" s="94"/>
      <c r="C78" s="49"/>
      <c r="D78" s="81"/>
      <c r="E78" s="47"/>
      <c r="G78" s="45"/>
    </row>
    <row r="79" hidden="1">
      <c r="A79" s="60"/>
      <c r="B79" s="95"/>
      <c r="C79" s="23"/>
      <c r="D79" s="81"/>
      <c r="E79" s="47"/>
      <c r="G79" s="45"/>
    </row>
    <row r="80" hidden="1">
      <c r="A80" s="60"/>
      <c r="B80" s="78"/>
      <c r="C80" s="23"/>
      <c r="D80" s="81"/>
      <c r="E80" s="47"/>
      <c r="G80" s="45"/>
    </row>
    <row r="81" hidden="1">
      <c r="A81" s="60"/>
      <c r="B81" s="80"/>
      <c r="C81" s="49"/>
      <c r="D81" s="81"/>
      <c r="E81" s="47"/>
      <c r="G81" s="45"/>
    </row>
    <row r="82" hidden="1">
      <c r="A82" s="60"/>
      <c r="B82" s="78"/>
      <c r="C82" s="23"/>
      <c r="D82" s="81"/>
      <c r="E82" s="47"/>
      <c r="G82" s="45"/>
    </row>
    <row r="83" hidden="1">
      <c r="A83" s="60"/>
      <c r="B83" s="78"/>
      <c r="C83" s="23"/>
      <c r="D83" s="81"/>
      <c r="E83" s="47"/>
      <c r="G83" s="45"/>
    </row>
    <row r="84" hidden="1">
      <c r="A84" s="60"/>
      <c r="B84" s="78"/>
      <c r="C84" s="23"/>
      <c r="D84" s="81"/>
      <c r="E84" s="47"/>
      <c r="G84" s="45"/>
    </row>
    <row r="85" hidden="1">
      <c r="A85" s="60"/>
      <c r="B85" s="78"/>
      <c r="C85" s="23"/>
      <c r="D85" s="81"/>
      <c r="E85" s="47"/>
      <c r="G85" s="45"/>
    </row>
    <row r="86" hidden="1">
      <c r="A86" s="67"/>
      <c r="B86" s="80"/>
      <c r="C86" s="49"/>
      <c r="D86" s="81"/>
      <c r="E86" s="47"/>
      <c r="G86" s="45"/>
    </row>
    <row r="87" hidden="1">
      <c r="A87" s="60"/>
      <c r="B87" s="80"/>
      <c r="C87" s="49"/>
      <c r="D87" s="81"/>
      <c r="E87" s="47"/>
      <c r="G87" s="45"/>
    </row>
    <row r="88" hidden="1">
      <c r="A88" s="46"/>
      <c r="B88" s="95"/>
      <c r="C88" s="49"/>
      <c r="D88" s="81"/>
      <c r="E88" s="47"/>
      <c r="G88" s="45"/>
    </row>
    <row r="89" hidden="1">
      <c r="A89" s="60"/>
      <c r="B89" s="80"/>
      <c r="C89" s="49"/>
      <c r="D89" s="81"/>
      <c r="E89" s="47"/>
      <c r="G89" s="45"/>
    </row>
    <row r="90" hidden="1">
      <c r="A90" s="60"/>
      <c r="B90" s="78"/>
      <c r="C90" s="23"/>
      <c r="D90" s="81"/>
      <c r="E90" s="47"/>
      <c r="G90" s="45"/>
    </row>
    <row r="91" hidden="1">
      <c r="A91" s="60"/>
      <c r="B91" s="78"/>
      <c r="C91" s="23"/>
      <c r="D91" s="81"/>
      <c r="E91" s="47"/>
      <c r="G91" s="45"/>
    </row>
    <row r="92" hidden="1">
      <c r="A92" s="60"/>
      <c r="B92" s="78"/>
      <c r="C92" s="23"/>
      <c r="D92" s="81"/>
      <c r="E92" s="47"/>
      <c r="G92" s="45"/>
    </row>
    <row r="93" hidden="1">
      <c r="A93" s="60"/>
      <c r="B93" s="78"/>
      <c r="C93" s="23"/>
      <c r="D93" s="81"/>
      <c r="E93" s="47"/>
      <c r="G93" s="45"/>
    </row>
    <row r="94" hidden="1">
      <c r="A94" s="60"/>
      <c r="B94" s="80"/>
      <c r="C94" s="49"/>
      <c r="D94" s="81"/>
      <c r="E94" s="47"/>
      <c r="G94" s="45"/>
    </row>
    <row r="95" hidden="1">
      <c r="A95" s="60"/>
      <c r="B95" s="80"/>
      <c r="C95" s="49"/>
      <c r="D95" s="81"/>
      <c r="E95" s="47"/>
      <c r="G95" s="45"/>
    </row>
    <row r="96" hidden="1">
      <c r="A96" s="46"/>
      <c r="B96" s="80"/>
      <c r="C96" s="49"/>
      <c r="D96" s="81"/>
      <c r="E96" s="47"/>
      <c r="G96" s="45"/>
    </row>
    <row r="97" hidden="1">
      <c r="A97" s="46"/>
      <c r="B97" s="80"/>
      <c r="C97" s="49"/>
      <c r="D97" s="81"/>
      <c r="E97" s="47"/>
      <c r="G97" s="45"/>
    </row>
    <row r="98" hidden="1">
      <c r="A98" s="46"/>
      <c r="B98" s="78"/>
      <c r="C98" s="23"/>
      <c r="D98" s="81"/>
      <c r="E98" s="47"/>
      <c r="G98" s="45"/>
    </row>
    <row r="99" hidden="1">
      <c r="A99" s="46"/>
      <c r="B99" s="80"/>
      <c r="C99" s="49"/>
      <c r="D99" s="81"/>
      <c r="E99" s="47"/>
      <c r="G99" s="45"/>
    </row>
    <row r="100" hidden="1">
      <c r="A100" s="46"/>
      <c r="B100" s="78"/>
      <c r="C100" s="23"/>
      <c r="D100" s="81"/>
      <c r="E100" s="47"/>
      <c r="G100" s="45"/>
    </row>
    <row r="101" hidden="1">
      <c r="A101" s="46"/>
      <c r="B101" s="78"/>
      <c r="C101" s="23"/>
      <c r="D101" s="81"/>
      <c r="E101" s="47"/>
      <c r="G101" s="45"/>
    </row>
    <row r="102" hidden="1">
      <c r="A102" s="46"/>
      <c r="B102" s="78"/>
      <c r="C102" s="23"/>
      <c r="D102" s="81"/>
      <c r="E102" s="47"/>
      <c r="G102" s="45"/>
    </row>
    <row r="103" hidden="1">
      <c r="A103" s="46"/>
      <c r="B103" s="78"/>
      <c r="C103" s="23"/>
      <c r="D103" s="81"/>
      <c r="E103" s="47"/>
      <c r="G103" s="45"/>
    </row>
    <row r="104" hidden="1">
      <c r="A104" s="46"/>
      <c r="B104" s="78"/>
      <c r="C104" s="23"/>
      <c r="D104" s="81"/>
      <c r="E104" s="47"/>
      <c r="G104" s="45"/>
    </row>
    <row r="105" ht="16.5" hidden="1" customHeight="1">
      <c r="A105" s="46"/>
      <c r="B105" s="78"/>
      <c r="C105" s="23"/>
      <c r="D105" s="81"/>
      <c r="E105" s="47"/>
      <c r="G105" s="45"/>
    </row>
    <row r="106" hidden="1">
      <c r="A106" s="46"/>
      <c r="B106" s="78"/>
      <c r="C106" s="23"/>
      <c r="D106" s="81"/>
      <c r="E106" s="47"/>
      <c r="G106" s="45"/>
    </row>
    <row r="107" hidden="1">
      <c r="A107" s="46"/>
      <c r="B107" s="78"/>
      <c r="C107" s="23"/>
      <c r="D107" s="81"/>
      <c r="E107" s="47"/>
      <c r="G107" s="45"/>
    </row>
    <row r="108" hidden="1">
      <c r="A108" s="46"/>
      <c r="B108" s="78"/>
      <c r="C108" s="23"/>
      <c r="D108" s="81"/>
      <c r="E108" s="47"/>
      <c r="G108" s="45"/>
    </row>
    <row r="109" hidden="1">
      <c r="A109" s="46"/>
      <c r="B109" s="78"/>
      <c r="C109" s="23"/>
      <c r="D109" s="81"/>
      <c r="E109" s="47"/>
      <c r="G109" s="45"/>
    </row>
    <row r="110" hidden="1">
      <c r="A110" s="46"/>
      <c r="B110" s="78"/>
      <c r="C110" s="23"/>
      <c r="D110" s="81"/>
      <c r="E110" s="47"/>
      <c r="G110" s="45"/>
    </row>
    <row r="111" hidden="1">
      <c r="A111" s="46"/>
      <c r="B111" s="80"/>
      <c r="C111" s="49"/>
      <c r="D111" s="81"/>
      <c r="E111" s="47"/>
      <c r="G111" s="45"/>
    </row>
    <row r="112" hidden="1">
      <c r="A112" s="60"/>
      <c r="B112" s="78"/>
      <c r="C112" s="23"/>
      <c r="D112" s="81"/>
      <c r="E112" s="47"/>
      <c r="G112" s="45"/>
    </row>
    <row r="113" hidden="1">
      <c r="A113" s="46"/>
      <c r="B113" s="78"/>
      <c r="C113" s="23"/>
      <c r="D113" s="81"/>
      <c r="E113" s="47"/>
      <c r="G113" s="45"/>
    </row>
    <row r="114" hidden="1">
      <c r="A114" s="46"/>
      <c r="B114" s="80"/>
      <c r="C114" s="49"/>
      <c r="D114" s="81"/>
      <c r="E114" s="47"/>
      <c r="G114" s="45"/>
    </row>
    <row r="115" hidden="1">
      <c r="A115" s="46"/>
      <c r="B115" s="80"/>
      <c r="C115" s="49"/>
      <c r="D115" s="81"/>
      <c r="E115" s="47"/>
      <c r="G115" s="45"/>
    </row>
    <row r="116" hidden="1">
      <c r="A116" s="60"/>
      <c r="B116" s="80"/>
      <c r="C116" s="49"/>
      <c r="D116" s="81"/>
      <c r="E116" s="47"/>
      <c r="G116" s="45"/>
    </row>
    <row r="117" hidden="1">
      <c r="A117" s="60"/>
      <c r="B117" s="80"/>
      <c r="C117" s="49"/>
      <c r="D117" s="81"/>
      <c r="E117" s="47"/>
      <c r="G117" s="45"/>
    </row>
    <row r="118" hidden="1">
      <c r="A118" s="46"/>
      <c r="B118" s="80"/>
      <c r="C118" s="49"/>
      <c r="D118" s="81"/>
      <c r="E118" s="47"/>
      <c r="G118" s="45"/>
    </row>
    <row r="119" hidden="1">
      <c r="A119" s="46"/>
      <c r="B119" s="78"/>
      <c r="C119" s="23"/>
      <c r="D119" s="81"/>
      <c r="E119" s="47"/>
      <c r="G119" s="45"/>
      <c r="I119" s="44"/>
      <c r="J119" s="44"/>
      <c r="L119" s="44"/>
      <c r="M119" s="68"/>
      <c r="N119" s="46"/>
    </row>
    <row r="120" hidden="1">
      <c r="A120" s="60"/>
      <c r="B120" s="80"/>
      <c r="C120" s="49"/>
      <c r="D120" s="81"/>
      <c r="E120" s="47"/>
      <c r="G120" s="45"/>
    </row>
    <row r="121" hidden="1">
      <c r="A121" s="51"/>
      <c r="B121" s="96"/>
      <c r="C121" s="51"/>
      <c r="D121" s="97"/>
      <c r="E121" s="52"/>
      <c r="G121" s="45"/>
    </row>
    <row r="122" hidden="1">
      <c r="A122" s="51"/>
      <c r="B122" s="96"/>
      <c r="C122" s="51"/>
      <c r="D122" s="97" t="s">
        <v>90</v>
      </c>
      <c r="E122" s="52"/>
      <c r="G122" s="45"/>
    </row>
    <row r="123" hidden="1">
      <c r="A123" s="51" t="s">
        <v>289</v>
      </c>
      <c r="G123" s="45"/>
    </row>
    <row r="124" hidden="1">
      <c r="A124" s="70" t="s">
        <v>290</v>
      </c>
      <c r="B124" s="80" t="s">
        <v>354</v>
      </c>
      <c r="C124" s="49" t="s">
        <v>166</v>
      </c>
      <c r="D124" s="81">
        <v>66.15</v>
      </c>
      <c r="E124" s="47">
        <f t="shared" ref="E124:E153" si="2">B124*D124</f>
        <v>198.45</v>
      </c>
      <c r="G124" s="45"/>
    </row>
    <row r="125" hidden="1">
      <c r="A125" s="70" t="s">
        <v>291</v>
      </c>
      <c r="B125" s="80" t="s">
        <v>339</v>
      </c>
      <c r="C125" s="49" t="s">
        <v>166</v>
      </c>
      <c r="D125" s="81">
        <v>52.1</v>
      </c>
      <c r="E125" s="47">
        <f t="shared" si="2"/>
        <v>104.2</v>
      </c>
      <c r="G125" s="45"/>
    </row>
    <row r="126" hidden="1">
      <c r="A126" s="70" t="s">
        <v>292</v>
      </c>
      <c r="B126" s="80" t="s">
        <v>363</v>
      </c>
      <c r="C126" s="49" t="s">
        <v>166</v>
      </c>
      <c r="D126" s="81">
        <v>43.45</v>
      </c>
      <c r="E126" s="47">
        <f t="shared" si="2"/>
        <v>43.45</v>
      </c>
      <c r="G126" s="45"/>
    </row>
    <row r="127" hidden="1">
      <c r="A127" s="70" t="s">
        <v>293</v>
      </c>
      <c r="B127" s="80" t="s">
        <v>379</v>
      </c>
      <c r="C127" s="49" t="s">
        <v>166</v>
      </c>
      <c r="D127" s="81">
        <v>32.5</v>
      </c>
      <c r="E127" s="47">
        <f t="shared" si="2"/>
        <v>195</v>
      </c>
      <c r="G127" s="45"/>
    </row>
    <row r="128" hidden="1">
      <c r="A128" s="71" t="s">
        <v>294</v>
      </c>
      <c r="B128" s="80" t="s">
        <v>339</v>
      </c>
      <c r="C128" s="49" t="s">
        <v>11</v>
      </c>
      <c r="D128" s="81">
        <v>90.0</v>
      </c>
      <c r="E128" s="47">
        <f t="shared" si="2"/>
        <v>180</v>
      </c>
      <c r="G128" s="45"/>
    </row>
    <row r="129" hidden="1">
      <c r="A129" s="70" t="s">
        <v>334</v>
      </c>
      <c r="B129" s="80" t="s">
        <v>363</v>
      </c>
      <c r="C129" s="49" t="s">
        <v>297</v>
      </c>
      <c r="D129" s="81">
        <v>407.0</v>
      </c>
      <c r="E129" s="47">
        <f t="shared" si="2"/>
        <v>407</v>
      </c>
      <c r="G129" s="45"/>
      <c r="K129" s="45"/>
      <c r="L129" s="45"/>
    </row>
    <row r="130" hidden="1">
      <c r="A130" s="60" t="s">
        <v>295</v>
      </c>
      <c r="B130" s="80" t="s">
        <v>380</v>
      </c>
      <c r="C130" s="49" t="s">
        <v>11</v>
      </c>
      <c r="D130" s="81">
        <v>3.0</v>
      </c>
      <c r="E130" s="47">
        <f t="shared" si="2"/>
        <v>60</v>
      </c>
      <c r="G130" s="45"/>
      <c r="K130" s="45"/>
      <c r="L130" s="45"/>
    </row>
    <row r="131" hidden="1">
      <c r="A131" s="60" t="s">
        <v>296</v>
      </c>
      <c r="B131" s="80" t="s">
        <v>363</v>
      </c>
      <c r="C131" s="49" t="s">
        <v>297</v>
      </c>
      <c r="D131" s="81">
        <v>308.0</v>
      </c>
      <c r="E131" s="47">
        <f t="shared" si="2"/>
        <v>308</v>
      </c>
      <c r="G131" s="45"/>
      <c r="K131" s="45"/>
      <c r="L131" s="45"/>
    </row>
    <row r="132" hidden="1">
      <c r="A132" s="60" t="s">
        <v>298</v>
      </c>
      <c r="B132" s="80" t="s">
        <v>363</v>
      </c>
      <c r="C132" s="49" t="s">
        <v>11</v>
      </c>
      <c r="D132" s="81">
        <v>531.0</v>
      </c>
      <c r="E132" s="47">
        <f t="shared" si="2"/>
        <v>531</v>
      </c>
      <c r="G132" s="45"/>
      <c r="K132" s="45"/>
      <c r="L132" s="45"/>
    </row>
    <row r="133" hidden="1">
      <c r="A133" s="60" t="s">
        <v>299</v>
      </c>
      <c r="B133" s="80" t="s">
        <v>354</v>
      </c>
      <c r="C133" s="49" t="s">
        <v>166</v>
      </c>
      <c r="D133" s="81">
        <v>87.0</v>
      </c>
      <c r="E133" s="47">
        <f t="shared" si="2"/>
        <v>261</v>
      </c>
      <c r="G133" s="45"/>
      <c r="I133" s="44"/>
      <c r="J133" s="44"/>
      <c r="K133" s="45"/>
      <c r="L133" s="45"/>
    </row>
    <row r="134" hidden="1">
      <c r="A134" s="50" t="s">
        <v>300</v>
      </c>
      <c r="B134" s="78" t="s">
        <v>354</v>
      </c>
      <c r="C134" s="23" t="s">
        <v>166</v>
      </c>
      <c r="D134" s="81">
        <v>39.0</v>
      </c>
      <c r="E134" s="47">
        <f t="shared" si="2"/>
        <v>117</v>
      </c>
      <c r="G134" s="45"/>
      <c r="K134" s="45"/>
      <c r="L134" s="45"/>
    </row>
    <row r="135" hidden="1">
      <c r="A135" s="70" t="s">
        <v>301</v>
      </c>
      <c r="B135" s="78" t="s">
        <v>339</v>
      </c>
      <c r="C135" s="23" t="s">
        <v>166</v>
      </c>
      <c r="D135" s="81">
        <v>149.0</v>
      </c>
      <c r="E135" s="47">
        <f t="shared" si="2"/>
        <v>298</v>
      </c>
      <c r="G135" s="45"/>
      <c r="H135" s="72"/>
      <c r="I135" s="44"/>
      <c r="J135" s="44"/>
      <c r="K135" s="45"/>
      <c r="L135" s="45"/>
    </row>
    <row r="136" hidden="1">
      <c r="A136" s="70" t="s">
        <v>302</v>
      </c>
      <c r="B136" s="78" t="s">
        <v>363</v>
      </c>
      <c r="C136" s="23" t="s">
        <v>166</v>
      </c>
      <c r="D136" s="81">
        <v>203.0</v>
      </c>
      <c r="E136" s="47">
        <f t="shared" si="2"/>
        <v>203</v>
      </c>
      <c r="G136" s="45"/>
      <c r="K136" s="45"/>
      <c r="L136" s="45"/>
    </row>
    <row r="137" hidden="1">
      <c r="A137" s="50" t="s">
        <v>303</v>
      </c>
      <c r="B137" s="78" t="s">
        <v>363</v>
      </c>
      <c r="C137" s="23" t="s">
        <v>166</v>
      </c>
      <c r="D137" s="81">
        <v>477.0</v>
      </c>
      <c r="E137" s="47">
        <f t="shared" si="2"/>
        <v>477</v>
      </c>
      <c r="G137" s="45"/>
    </row>
    <row r="138" hidden="1">
      <c r="A138" s="70" t="s">
        <v>304</v>
      </c>
      <c r="B138" s="80" t="s">
        <v>363</v>
      </c>
      <c r="C138" s="49" t="s">
        <v>297</v>
      </c>
      <c r="D138" s="81">
        <v>179.0</v>
      </c>
      <c r="E138" s="47">
        <f t="shared" si="2"/>
        <v>179</v>
      </c>
      <c r="G138" s="45"/>
      <c r="I138" s="62"/>
      <c r="J138" s="1"/>
      <c r="K138" s="39"/>
    </row>
    <row r="139" hidden="1">
      <c r="A139" s="70" t="s">
        <v>305</v>
      </c>
      <c r="B139" s="98" t="s">
        <v>373</v>
      </c>
      <c r="C139" s="23" t="s">
        <v>11</v>
      </c>
      <c r="D139" s="79">
        <v>36.9</v>
      </c>
      <c r="E139" s="99">
        <f t="shared" si="2"/>
        <v>147.6</v>
      </c>
      <c r="G139" s="45"/>
      <c r="I139" s="62"/>
      <c r="J139" s="1"/>
      <c r="K139" s="39"/>
    </row>
    <row r="140" hidden="1">
      <c r="A140" s="70" t="s">
        <v>306</v>
      </c>
      <c r="B140" s="100" t="s">
        <v>354</v>
      </c>
      <c r="C140" s="23" t="s">
        <v>11</v>
      </c>
      <c r="D140" s="79">
        <v>76.85</v>
      </c>
      <c r="E140" s="99">
        <f t="shared" si="2"/>
        <v>230.55</v>
      </c>
      <c r="G140" s="45"/>
      <c r="I140" s="62"/>
      <c r="J140" s="1"/>
      <c r="K140" s="39"/>
    </row>
    <row r="141" hidden="1">
      <c r="A141" s="70" t="s">
        <v>307</v>
      </c>
      <c r="B141" s="100" t="s">
        <v>339</v>
      </c>
      <c r="C141" s="23" t="s">
        <v>11</v>
      </c>
      <c r="D141" s="79">
        <v>129.0</v>
      </c>
      <c r="E141" s="99">
        <f t="shared" si="2"/>
        <v>258</v>
      </c>
      <c r="G141" s="45"/>
      <c r="I141" s="62"/>
      <c r="J141" s="1"/>
      <c r="K141" s="39"/>
    </row>
    <row r="142" hidden="1">
      <c r="A142" s="70" t="s">
        <v>308</v>
      </c>
      <c r="B142" s="100" t="s">
        <v>339</v>
      </c>
      <c r="C142" s="23" t="s">
        <v>11</v>
      </c>
      <c r="D142" s="79">
        <v>142.0</v>
      </c>
      <c r="E142" s="99">
        <f t="shared" si="2"/>
        <v>284</v>
      </c>
      <c r="G142" s="45"/>
      <c r="I142" s="62"/>
      <c r="J142" s="1"/>
      <c r="K142" s="39"/>
    </row>
    <row r="143" hidden="1">
      <c r="A143" s="70" t="s">
        <v>309</v>
      </c>
      <c r="B143" s="100" t="s">
        <v>354</v>
      </c>
      <c r="C143" s="23" t="s">
        <v>11</v>
      </c>
      <c r="D143" s="79">
        <v>110.0</v>
      </c>
      <c r="E143" s="99">
        <f t="shared" si="2"/>
        <v>330</v>
      </c>
      <c r="G143" s="45"/>
      <c r="I143" s="62"/>
      <c r="J143" s="1"/>
      <c r="K143" s="39"/>
    </row>
    <row r="144" hidden="1">
      <c r="A144" s="70" t="s">
        <v>310</v>
      </c>
      <c r="B144" s="100" t="s">
        <v>363</v>
      </c>
      <c r="C144" s="23" t="s">
        <v>11</v>
      </c>
      <c r="D144" s="79">
        <v>387.0</v>
      </c>
      <c r="E144" s="99">
        <f t="shared" si="2"/>
        <v>387</v>
      </c>
      <c r="G144" s="45"/>
      <c r="I144" s="62"/>
      <c r="J144" s="1"/>
      <c r="K144" s="39"/>
    </row>
    <row r="145" hidden="1">
      <c r="A145" s="70" t="s">
        <v>311</v>
      </c>
      <c r="B145" s="100" t="s">
        <v>354</v>
      </c>
      <c r="C145" s="23" t="s">
        <v>11</v>
      </c>
      <c r="D145" s="79">
        <v>55.0</v>
      </c>
      <c r="E145" s="99">
        <f t="shared" si="2"/>
        <v>165</v>
      </c>
      <c r="G145" s="45"/>
      <c r="I145" s="62"/>
      <c r="J145" s="1"/>
      <c r="K145" s="39"/>
    </row>
    <row r="146" hidden="1">
      <c r="A146" s="70" t="s">
        <v>312</v>
      </c>
      <c r="B146" s="100" t="s">
        <v>367</v>
      </c>
      <c r="C146" s="23" t="s">
        <v>11</v>
      </c>
      <c r="D146" s="79">
        <v>45.0</v>
      </c>
      <c r="E146" s="99">
        <f t="shared" si="2"/>
        <v>225</v>
      </c>
      <c r="G146" s="45"/>
      <c r="I146" s="62"/>
      <c r="J146" s="1"/>
      <c r="K146" s="39"/>
    </row>
    <row r="147" hidden="1">
      <c r="A147" s="70" t="s">
        <v>313</v>
      </c>
      <c r="B147" s="100" t="s">
        <v>367</v>
      </c>
      <c r="C147" s="23" t="s">
        <v>11</v>
      </c>
      <c r="D147" s="79">
        <v>35.0</v>
      </c>
      <c r="E147" s="99">
        <f t="shared" si="2"/>
        <v>175</v>
      </c>
      <c r="G147" s="45"/>
      <c r="I147" s="62"/>
      <c r="J147" s="1"/>
      <c r="K147" s="39"/>
    </row>
    <row r="148" hidden="1">
      <c r="A148" s="70" t="s">
        <v>314</v>
      </c>
      <c r="B148" s="100" t="s">
        <v>339</v>
      </c>
      <c r="C148" s="23" t="s">
        <v>11</v>
      </c>
      <c r="D148" s="79">
        <v>49.0</v>
      </c>
      <c r="E148" s="99">
        <f t="shared" si="2"/>
        <v>98</v>
      </c>
      <c r="G148" s="45"/>
      <c r="I148" s="62"/>
      <c r="J148" s="1"/>
      <c r="K148" s="39"/>
    </row>
    <row r="149" hidden="1">
      <c r="A149" s="70" t="s">
        <v>315</v>
      </c>
      <c r="B149" s="100" t="s">
        <v>339</v>
      </c>
      <c r="C149" s="23" t="s">
        <v>11</v>
      </c>
      <c r="D149" s="79">
        <v>144.0</v>
      </c>
      <c r="E149" s="99">
        <f t="shared" si="2"/>
        <v>288</v>
      </c>
      <c r="G149" s="45"/>
      <c r="I149" s="26"/>
      <c r="J149" s="26"/>
    </row>
    <row r="150" hidden="1">
      <c r="A150" s="70" t="s">
        <v>316</v>
      </c>
      <c r="B150" s="100" t="s">
        <v>373</v>
      </c>
      <c r="C150" s="23" t="s">
        <v>11</v>
      </c>
      <c r="D150" s="79">
        <v>43.0</v>
      </c>
      <c r="E150" s="99">
        <f t="shared" si="2"/>
        <v>172</v>
      </c>
      <c r="G150" s="45"/>
      <c r="I150" s="26"/>
      <c r="J150" s="26"/>
    </row>
    <row r="151" hidden="1">
      <c r="A151" s="46" t="s">
        <v>317</v>
      </c>
      <c r="B151" s="100" t="s">
        <v>339</v>
      </c>
      <c r="C151" s="23" t="s">
        <v>11</v>
      </c>
      <c r="D151" s="79">
        <v>77.0</v>
      </c>
      <c r="E151" s="99">
        <f t="shared" si="2"/>
        <v>154</v>
      </c>
      <c r="G151" s="45"/>
      <c r="I151" s="26"/>
      <c r="J151" s="26"/>
    </row>
    <row r="152" hidden="1">
      <c r="A152" s="70" t="s">
        <v>318</v>
      </c>
      <c r="B152" s="100" t="s">
        <v>363</v>
      </c>
      <c r="C152" s="23" t="s">
        <v>11</v>
      </c>
      <c r="D152" s="79">
        <v>110.0</v>
      </c>
      <c r="E152" s="99">
        <f t="shared" si="2"/>
        <v>110</v>
      </c>
      <c r="G152" s="45"/>
      <c r="I152" s="26"/>
      <c r="J152" s="26"/>
    </row>
    <row r="153" hidden="1">
      <c r="A153" s="70" t="s">
        <v>319</v>
      </c>
      <c r="B153" s="100" t="s">
        <v>363</v>
      </c>
      <c r="C153" s="23" t="s">
        <v>11</v>
      </c>
      <c r="D153" s="79">
        <v>230.0</v>
      </c>
      <c r="E153" s="99">
        <f t="shared" si="2"/>
        <v>230</v>
      </c>
      <c r="G153" s="45"/>
      <c r="I153" s="26"/>
      <c r="J153" s="26"/>
    </row>
    <row r="154" hidden="1">
      <c r="B154" s="75"/>
      <c r="C154" s="26"/>
      <c r="D154" s="101"/>
      <c r="E154" s="45"/>
      <c r="G154" s="45"/>
      <c r="H154" s="44"/>
      <c r="I154" s="26"/>
      <c r="J154" s="26"/>
    </row>
    <row r="155" hidden="1">
      <c r="B155" s="75"/>
      <c r="C155" s="26"/>
      <c r="D155" s="101"/>
      <c r="E155" s="45"/>
      <c r="G155" s="45"/>
    </row>
    <row r="156" hidden="1">
      <c r="B156" s="75"/>
      <c r="C156" s="26"/>
      <c r="D156" s="101"/>
      <c r="E156" s="45"/>
      <c r="G156" s="45"/>
    </row>
    <row r="157" hidden="1">
      <c r="B157" s="75"/>
      <c r="C157" s="26"/>
      <c r="D157" s="101"/>
      <c r="E157" s="45"/>
      <c r="G157" s="45"/>
    </row>
    <row r="158" hidden="1">
      <c r="B158" s="75"/>
      <c r="C158" s="26"/>
      <c r="D158" s="101"/>
      <c r="E158" s="45"/>
      <c r="G158" s="45"/>
    </row>
    <row r="159" hidden="1">
      <c r="B159" s="75"/>
      <c r="C159" s="26"/>
      <c r="D159" s="101"/>
      <c r="E159" s="45"/>
      <c r="G159" s="45"/>
    </row>
    <row r="160" hidden="1">
      <c r="B160" s="75"/>
      <c r="C160" s="26"/>
      <c r="D160" s="101"/>
      <c r="E160" s="45"/>
      <c r="G160" s="45"/>
    </row>
    <row r="161" hidden="1">
      <c r="B161" s="75"/>
      <c r="C161" s="26"/>
      <c r="D161" s="101"/>
      <c r="E161" s="45"/>
      <c r="G161" s="45"/>
    </row>
    <row r="162" hidden="1">
      <c r="B162" s="75"/>
      <c r="C162" s="26"/>
      <c r="D162" s="101"/>
      <c r="E162" s="45"/>
      <c r="G162" s="45"/>
    </row>
    <row r="163">
      <c r="B163" s="75"/>
      <c r="C163" s="26"/>
      <c r="D163" s="101"/>
      <c r="E163" s="45"/>
      <c r="G163" s="45"/>
    </row>
    <row r="164">
      <c r="B164" s="75"/>
      <c r="C164" s="26"/>
      <c r="D164" s="101"/>
      <c r="E164" s="45"/>
      <c r="G164" s="45"/>
    </row>
    <row r="165">
      <c r="B165" s="75"/>
      <c r="C165" s="26"/>
      <c r="D165" s="101"/>
      <c r="E165" s="45"/>
      <c r="G165" s="45"/>
    </row>
    <row r="166">
      <c r="B166" s="75"/>
      <c r="C166" s="26"/>
      <c r="D166" s="101"/>
      <c r="E166" s="45"/>
      <c r="G166" s="45"/>
    </row>
    <row r="167">
      <c r="B167" s="75"/>
      <c r="C167" s="26"/>
      <c r="D167" s="101"/>
      <c r="E167" s="45"/>
      <c r="G167" s="45"/>
    </row>
    <row r="168">
      <c r="B168" s="75"/>
      <c r="C168" s="26"/>
      <c r="D168" s="101"/>
      <c r="E168" s="45"/>
      <c r="G168" s="45"/>
    </row>
    <row r="169">
      <c r="B169" s="75"/>
      <c r="C169" s="26"/>
      <c r="D169" s="101"/>
      <c r="E169" s="45"/>
      <c r="G169" s="45"/>
    </row>
    <row r="170">
      <c r="B170" s="75"/>
      <c r="C170" s="26"/>
      <c r="D170" s="101"/>
      <c r="E170" s="45"/>
      <c r="G170" s="45"/>
    </row>
    <row r="171">
      <c r="B171" s="75"/>
      <c r="C171" s="26"/>
      <c r="D171" s="101"/>
      <c r="E171" s="45"/>
      <c r="G171" s="45"/>
    </row>
    <row r="172">
      <c r="B172" s="75"/>
      <c r="C172" s="26"/>
      <c r="D172" s="101"/>
      <c r="E172" s="45"/>
      <c r="G172" s="45"/>
    </row>
    <row r="173">
      <c r="B173" s="75"/>
      <c r="C173" s="26"/>
      <c r="D173" s="101"/>
      <c r="E173" s="45"/>
      <c r="G173" s="45"/>
    </row>
    <row r="174">
      <c r="B174" s="75"/>
      <c r="C174" s="26"/>
      <c r="D174" s="101"/>
      <c r="E174" s="45"/>
      <c r="G174" s="45"/>
    </row>
    <row r="175">
      <c r="B175" s="75"/>
      <c r="C175" s="26"/>
      <c r="D175" s="101"/>
      <c r="E175" s="45"/>
      <c r="G175" s="45"/>
    </row>
    <row r="176">
      <c r="B176" s="75"/>
      <c r="C176" s="26"/>
      <c r="D176" s="101"/>
      <c r="E176" s="45"/>
      <c r="G176" s="45"/>
    </row>
    <row r="177">
      <c r="B177" s="75"/>
      <c r="C177" s="26"/>
      <c r="D177" s="101"/>
      <c r="E177" s="45"/>
      <c r="G177" s="45"/>
    </row>
    <row r="178">
      <c r="B178" s="75"/>
      <c r="C178" s="26"/>
      <c r="D178" s="101"/>
      <c r="E178" s="45"/>
      <c r="G178" s="45"/>
    </row>
    <row r="179">
      <c r="B179" s="75"/>
      <c r="C179" s="26"/>
      <c r="D179" s="101"/>
      <c r="E179" s="45"/>
      <c r="G179" s="45"/>
    </row>
    <row r="180">
      <c r="B180" s="75"/>
      <c r="C180" s="26"/>
      <c r="D180" s="101"/>
      <c r="E180" s="45"/>
      <c r="G180" s="45"/>
    </row>
    <row r="181">
      <c r="B181" s="75"/>
      <c r="C181" s="26"/>
      <c r="D181" s="101"/>
      <c r="E181" s="45"/>
      <c r="G181" s="45"/>
    </row>
    <row r="182">
      <c r="B182" s="75"/>
      <c r="C182" s="26"/>
      <c r="D182" s="101"/>
      <c r="E182" s="45"/>
      <c r="G182" s="45"/>
    </row>
    <row r="183">
      <c r="B183" s="75"/>
      <c r="C183" s="26"/>
      <c r="D183" s="101"/>
      <c r="E183" s="45"/>
      <c r="G183" s="45"/>
    </row>
    <row r="184">
      <c r="B184" s="75"/>
      <c r="C184" s="26"/>
      <c r="D184" s="101"/>
      <c r="E184" s="45"/>
      <c r="G184" s="45"/>
    </row>
    <row r="185">
      <c r="B185" s="75"/>
      <c r="C185" s="26"/>
      <c r="D185" s="101"/>
      <c r="E185" s="45"/>
      <c r="G185" s="45"/>
    </row>
    <row r="186">
      <c r="B186" s="75"/>
      <c r="C186" s="26"/>
      <c r="D186" s="101"/>
      <c r="E186" s="45"/>
      <c r="G186" s="45"/>
    </row>
    <row r="187">
      <c r="B187" s="75"/>
      <c r="C187" s="26"/>
      <c r="D187" s="101"/>
      <c r="E187" s="45"/>
      <c r="G187" s="45"/>
    </row>
    <row r="188">
      <c r="B188" s="75"/>
      <c r="C188" s="26"/>
      <c r="D188" s="101"/>
      <c r="E188" s="45"/>
      <c r="G188" s="45"/>
    </row>
    <row r="189">
      <c r="B189" s="75"/>
      <c r="C189" s="26"/>
      <c r="D189" s="101"/>
      <c r="E189" s="45"/>
      <c r="G189" s="45"/>
    </row>
    <row r="190">
      <c r="B190" s="75"/>
      <c r="C190" s="26"/>
      <c r="D190" s="101"/>
      <c r="E190" s="45"/>
      <c r="G190" s="45"/>
    </row>
    <row r="191">
      <c r="B191" s="75"/>
      <c r="C191" s="26"/>
      <c r="D191" s="101"/>
      <c r="E191" s="45"/>
      <c r="G191" s="45"/>
    </row>
    <row r="192">
      <c r="B192" s="75"/>
      <c r="C192" s="26"/>
      <c r="D192" s="101"/>
      <c r="E192" s="45"/>
      <c r="G192" s="45"/>
    </row>
    <row r="193">
      <c r="B193" s="75"/>
      <c r="C193" s="26"/>
      <c r="D193" s="101"/>
      <c r="E193" s="45"/>
      <c r="G193" s="45"/>
    </row>
    <row r="194">
      <c r="B194" s="75"/>
      <c r="C194" s="26"/>
      <c r="D194" s="101"/>
      <c r="E194" s="45"/>
      <c r="G194" s="45"/>
    </row>
    <row r="195">
      <c r="B195" s="75"/>
      <c r="C195" s="26"/>
      <c r="D195" s="101"/>
      <c r="E195" s="45"/>
      <c r="G195" s="45"/>
    </row>
    <row r="196">
      <c r="B196" s="75"/>
      <c r="C196" s="26"/>
      <c r="D196" s="101"/>
      <c r="E196" s="45"/>
      <c r="G196" s="45"/>
    </row>
    <row r="197">
      <c r="B197" s="75"/>
      <c r="C197" s="26"/>
      <c r="D197" s="101"/>
      <c r="E197" s="45"/>
      <c r="G197" s="45"/>
    </row>
    <row r="198">
      <c r="B198" s="75"/>
      <c r="C198" s="26"/>
      <c r="D198" s="101"/>
      <c r="E198" s="45"/>
      <c r="G198" s="45"/>
    </row>
    <row r="199">
      <c r="B199" s="75"/>
      <c r="C199" s="26"/>
      <c r="D199" s="101"/>
      <c r="E199" s="45"/>
      <c r="G199" s="45"/>
    </row>
    <row r="200">
      <c r="B200" s="75"/>
      <c r="C200" s="26"/>
      <c r="D200" s="101"/>
      <c r="E200" s="45"/>
      <c r="G200" s="45"/>
    </row>
    <row r="201">
      <c r="B201" s="75"/>
      <c r="C201" s="26"/>
      <c r="D201" s="101"/>
      <c r="E201" s="45"/>
      <c r="G201" s="45"/>
    </row>
    <row r="202">
      <c r="B202" s="75"/>
      <c r="C202" s="26"/>
      <c r="D202" s="101"/>
      <c r="E202" s="45"/>
      <c r="G202" s="45"/>
    </row>
    <row r="203">
      <c r="B203" s="75"/>
      <c r="C203" s="26"/>
      <c r="D203" s="101"/>
      <c r="E203" s="45"/>
      <c r="G203" s="45"/>
    </row>
    <row r="204">
      <c r="B204" s="75"/>
      <c r="C204" s="26"/>
      <c r="D204" s="101"/>
      <c r="E204" s="45"/>
      <c r="G204" s="45"/>
    </row>
    <row r="205">
      <c r="B205" s="75"/>
      <c r="C205" s="26"/>
      <c r="D205" s="101"/>
      <c r="E205" s="45"/>
      <c r="G205" s="45"/>
    </row>
    <row r="206">
      <c r="B206" s="75"/>
      <c r="C206" s="26"/>
      <c r="D206" s="101"/>
      <c r="E206" s="45"/>
      <c r="G206" s="45"/>
    </row>
    <row r="207">
      <c r="B207" s="75"/>
      <c r="C207" s="26"/>
      <c r="D207" s="101"/>
      <c r="E207" s="45"/>
      <c r="G207" s="45"/>
    </row>
    <row r="208">
      <c r="B208" s="75"/>
      <c r="C208" s="26"/>
      <c r="D208" s="101"/>
      <c r="E208" s="45"/>
      <c r="G208" s="45"/>
    </row>
    <row r="209">
      <c r="B209" s="75"/>
      <c r="C209" s="26"/>
      <c r="D209" s="101"/>
      <c r="E209" s="45"/>
      <c r="G209" s="45"/>
    </row>
    <row r="210">
      <c r="B210" s="75"/>
      <c r="C210" s="26"/>
      <c r="D210" s="101"/>
      <c r="E210" s="45"/>
      <c r="G210" s="45"/>
    </row>
    <row r="211">
      <c r="B211" s="75"/>
      <c r="C211" s="26"/>
      <c r="D211" s="101"/>
      <c r="E211" s="45"/>
      <c r="G211" s="45"/>
    </row>
    <row r="212">
      <c r="B212" s="75"/>
      <c r="C212" s="26"/>
      <c r="D212" s="101"/>
      <c r="E212" s="45"/>
      <c r="G212" s="45"/>
    </row>
    <row r="213">
      <c r="B213" s="75"/>
      <c r="C213" s="26"/>
      <c r="D213" s="101"/>
      <c r="E213" s="45"/>
      <c r="G213" s="45"/>
    </row>
    <row r="214">
      <c r="B214" s="75"/>
      <c r="C214" s="26"/>
      <c r="D214" s="101"/>
      <c r="E214" s="45"/>
      <c r="G214" s="45"/>
    </row>
    <row r="215">
      <c r="B215" s="75"/>
      <c r="C215" s="26"/>
      <c r="D215" s="101"/>
      <c r="E215" s="45"/>
      <c r="G215" s="45"/>
    </row>
    <row r="216">
      <c r="B216" s="75"/>
      <c r="C216" s="26"/>
      <c r="D216" s="101"/>
      <c r="E216" s="45"/>
      <c r="G216" s="45"/>
    </row>
    <row r="217">
      <c r="B217" s="75"/>
      <c r="C217" s="26"/>
      <c r="D217" s="101"/>
      <c r="E217" s="45"/>
      <c r="G217" s="45"/>
    </row>
    <row r="218">
      <c r="B218" s="75"/>
      <c r="C218" s="26"/>
      <c r="D218" s="101"/>
      <c r="E218" s="45"/>
      <c r="G218" s="45"/>
    </row>
    <row r="219">
      <c r="B219" s="75"/>
      <c r="C219" s="26"/>
      <c r="D219" s="101"/>
      <c r="E219" s="45"/>
      <c r="G219" s="45"/>
    </row>
    <row r="220">
      <c r="B220" s="75"/>
      <c r="C220" s="26"/>
      <c r="D220" s="101"/>
      <c r="E220" s="45"/>
      <c r="G220" s="45"/>
    </row>
    <row r="221">
      <c r="B221" s="75"/>
      <c r="C221" s="26"/>
      <c r="D221" s="101"/>
      <c r="E221" s="45"/>
      <c r="G221" s="45"/>
    </row>
    <row r="222">
      <c r="B222" s="75"/>
      <c r="C222" s="26"/>
      <c r="D222" s="101"/>
      <c r="E222" s="45"/>
      <c r="G222" s="45"/>
    </row>
    <row r="223">
      <c r="B223" s="75"/>
      <c r="C223" s="26"/>
      <c r="D223" s="101"/>
      <c r="E223" s="45"/>
      <c r="G223" s="45"/>
    </row>
    <row r="224">
      <c r="B224" s="75"/>
      <c r="C224" s="26"/>
      <c r="D224" s="101"/>
      <c r="E224" s="45"/>
      <c r="G224" s="45"/>
    </row>
    <row r="225">
      <c r="B225" s="75"/>
      <c r="C225" s="26"/>
      <c r="D225" s="101"/>
      <c r="E225" s="45"/>
      <c r="G225" s="45"/>
    </row>
    <row r="226">
      <c r="B226" s="75"/>
      <c r="C226" s="26"/>
      <c r="D226" s="101"/>
      <c r="E226" s="45"/>
      <c r="G226" s="45"/>
    </row>
    <row r="227">
      <c r="B227" s="75"/>
      <c r="C227" s="26"/>
      <c r="D227" s="101"/>
      <c r="E227" s="45"/>
      <c r="G227" s="45"/>
    </row>
    <row r="228">
      <c r="B228" s="75"/>
      <c r="C228" s="26"/>
      <c r="D228" s="101"/>
      <c r="E228" s="45"/>
      <c r="G228" s="45"/>
    </row>
    <row r="229">
      <c r="B229" s="75"/>
      <c r="C229" s="26"/>
      <c r="D229" s="101"/>
      <c r="E229" s="45"/>
      <c r="G229" s="45"/>
    </row>
    <row r="230">
      <c r="B230" s="75"/>
      <c r="C230" s="26"/>
      <c r="D230" s="101"/>
      <c r="E230" s="45"/>
      <c r="G230" s="45"/>
    </row>
    <row r="231">
      <c r="B231" s="75"/>
      <c r="C231" s="26"/>
      <c r="D231" s="101"/>
      <c r="E231" s="45"/>
      <c r="G231" s="45"/>
    </row>
    <row r="232">
      <c r="B232" s="75"/>
      <c r="C232" s="26"/>
      <c r="D232" s="101"/>
      <c r="E232" s="45"/>
      <c r="G232" s="45"/>
    </row>
    <row r="233">
      <c r="B233" s="75"/>
      <c r="C233" s="26"/>
      <c r="D233" s="101"/>
      <c r="E233" s="45"/>
      <c r="G233" s="45"/>
    </row>
    <row r="234">
      <c r="B234" s="75"/>
      <c r="C234" s="26"/>
      <c r="D234" s="101"/>
      <c r="E234" s="45"/>
      <c r="G234" s="45"/>
    </row>
    <row r="235">
      <c r="B235" s="75"/>
      <c r="C235" s="26"/>
      <c r="D235" s="101"/>
      <c r="E235" s="45"/>
      <c r="G235" s="45"/>
    </row>
    <row r="236">
      <c r="B236" s="75"/>
      <c r="C236" s="26"/>
      <c r="D236" s="101"/>
      <c r="E236" s="45"/>
      <c r="G236" s="45"/>
    </row>
    <row r="237">
      <c r="B237" s="75"/>
      <c r="C237" s="26"/>
      <c r="D237" s="101"/>
      <c r="E237" s="45"/>
      <c r="G237" s="45"/>
    </row>
    <row r="238">
      <c r="B238" s="75"/>
      <c r="C238" s="26"/>
      <c r="D238" s="101"/>
      <c r="E238" s="45"/>
      <c r="G238" s="45"/>
    </row>
    <row r="239">
      <c r="B239" s="75"/>
      <c r="C239" s="26"/>
      <c r="D239" s="101"/>
      <c r="E239" s="45"/>
      <c r="G239" s="45"/>
    </row>
    <row r="240">
      <c r="B240" s="75"/>
      <c r="C240" s="26"/>
      <c r="D240" s="101"/>
      <c r="E240" s="45"/>
      <c r="G240" s="45"/>
    </row>
    <row r="241">
      <c r="B241" s="75"/>
      <c r="C241" s="26"/>
      <c r="D241" s="101"/>
      <c r="E241" s="45"/>
      <c r="G241" s="45"/>
    </row>
    <row r="242">
      <c r="B242" s="75"/>
      <c r="C242" s="26"/>
      <c r="D242" s="101"/>
      <c r="E242" s="45"/>
      <c r="G242" s="45"/>
    </row>
    <row r="243">
      <c r="B243" s="75"/>
      <c r="C243" s="26"/>
      <c r="D243" s="101"/>
      <c r="E243" s="45"/>
      <c r="G243" s="45"/>
    </row>
    <row r="244">
      <c r="B244" s="75"/>
      <c r="C244" s="26"/>
      <c r="D244" s="101"/>
      <c r="E244" s="45"/>
      <c r="G244" s="45"/>
    </row>
    <row r="245">
      <c r="B245" s="75"/>
      <c r="C245" s="26"/>
      <c r="D245" s="101"/>
      <c r="E245" s="45"/>
      <c r="G245" s="45"/>
    </row>
    <row r="246">
      <c r="B246" s="75"/>
      <c r="C246" s="26"/>
      <c r="D246" s="101"/>
      <c r="E246" s="45"/>
      <c r="G246" s="45"/>
    </row>
    <row r="247">
      <c r="B247" s="75"/>
      <c r="C247" s="26"/>
      <c r="D247" s="101"/>
      <c r="E247" s="45"/>
      <c r="G247" s="45"/>
    </row>
    <row r="248">
      <c r="B248" s="75"/>
      <c r="C248" s="26"/>
      <c r="D248" s="101"/>
      <c r="E248" s="45"/>
      <c r="G248" s="45"/>
    </row>
    <row r="249">
      <c r="B249" s="75"/>
      <c r="C249" s="26"/>
      <c r="D249" s="101"/>
      <c r="E249" s="45"/>
      <c r="G249" s="45"/>
    </row>
    <row r="250">
      <c r="B250" s="75"/>
      <c r="C250" s="26"/>
      <c r="D250" s="101"/>
      <c r="E250" s="45"/>
      <c r="G250" s="45"/>
    </row>
    <row r="251">
      <c r="B251" s="75"/>
      <c r="C251" s="26"/>
      <c r="D251" s="101"/>
      <c r="E251" s="45"/>
      <c r="G251" s="45"/>
    </row>
    <row r="252">
      <c r="B252" s="75"/>
      <c r="C252" s="26"/>
      <c r="D252" s="101"/>
      <c r="E252" s="45"/>
      <c r="G252" s="45"/>
    </row>
    <row r="253">
      <c r="B253" s="75"/>
      <c r="C253" s="26"/>
      <c r="D253" s="101"/>
      <c r="E253" s="45"/>
      <c r="G253" s="45"/>
    </row>
    <row r="254">
      <c r="B254" s="75"/>
      <c r="C254" s="26"/>
      <c r="D254" s="101"/>
      <c r="E254" s="45"/>
      <c r="G254" s="45"/>
    </row>
    <row r="255">
      <c r="B255" s="75"/>
      <c r="C255" s="26"/>
      <c r="D255" s="101"/>
      <c r="E255" s="45"/>
      <c r="G255" s="45"/>
    </row>
    <row r="256">
      <c r="B256" s="75"/>
      <c r="C256" s="26"/>
      <c r="D256" s="101"/>
      <c r="E256" s="45"/>
      <c r="G256" s="45"/>
    </row>
    <row r="257">
      <c r="B257" s="75"/>
      <c r="C257" s="26"/>
      <c r="D257" s="101"/>
      <c r="E257" s="45"/>
      <c r="G257" s="45"/>
    </row>
    <row r="258">
      <c r="B258" s="75"/>
      <c r="C258" s="26"/>
      <c r="D258" s="101"/>
      <c r="E258" s="45"/>
      <c r="G258" s="45"/>
    </row>
    <row r="259">
      <c r="B259" s="75"/>
      <c r="C259" s="26"/>
      <c r="D259" s="101"/>
      <c r="E259" s="45"/>
      <c r="G259" s="45"/>
    </row>
    <row r="260">
      <c r="B260" s="75"/>
      <c r="C260" s="26"/>
      <c r="D260" s="101"/>
      <c r="E260" s="45"/>
      <c r="G260" s="45"/>
    </row>
    <row r="261">
      <c r="B261" s="75"/>
      <c r="C261" s="26"/>
      <c r="D261" s="101"/>
      <c r="E261" s="45"/>
      <c r="G261" s="45"/>
    </row>
    <row r="262">
      <c r="B262" s="75"/>
      <c r="C262" s="26"/>
      <c r="D262" s="101"/>
      <c r="E262" s="45"/>
      <c r="G262" s="45"/>
    </row>
    <row r="263">
      <c r="B263" s="75"/>
      <c r="C263" s="26"/>
      <c r="D263" s="101"/>
      <c r="E263" s="45"/>
      <c r="G263" s="45"/>
    </row>
    <row r="264">
      <c r="B264" s="75"/>
      <c r="C264" s="26"/>
      <c r="D264" s="101"/>
      <c r="E264" s="45"/>
      <c r="G264" s="45"/>
    </row>
    <row r="265">
      <c r="B265" s="75"/>
      <c r="C265" s="26"/>
      <c r="D265" s="101"/>
      <c r="E265" s="45"/>
      <c r="G265" s="45"/>
    </row>
    <row r="266">
      <c r="B266" s="75"/>
      <c r="C266" s="26"/>
      <c r="D266" s="101"/>
      <c r="E266" s="45"/>
      <c r="G266" s="45"/>
    </row>
    <row r="267">
      <c r="B267" s="75"/>
      <c r="C267" s="26"/>
      <c r="D267" s="101"/>
      <c r="E267" s="45"/>
      <c r="G267" s="45"/>
    </row>
    <row r="268">
      <c r="B268" s="75"/>
      <c r="C268" s="26"/>
      <c r="D268" s="101"/>
      <c r="E268" s="45"/>
      <c r="G268" s="45"/>
    </row>
    <row r="269">
      <c r="B269" s="75"/>
      <c r="C269" s="26"/>
      <c r="D269" s="101"/>
      <c r="E269" s="45"/>
      <c r="G269" s="45"/>
    </row>
    <row r="270">
      <c r="B270" s="75"/>
      <c r="C270" s="26"/>
      <c r="D270" s="101"/>
      <c r="E270" s="45"/>
      <c r="G270" s="45"/>
    </row>
    <row r="271">
      <c r="B271" s="75"/>
      <c r="C271" s="26"/>
      <c r="D271" s="101"/>
      <c r="E271" s="45"/>
      <c r="G271" s="45"/>
    </row>
    <row r="272">
      <c r="B272" s="75"/>
      <c r="C272" s="26"/>
      <c r="D272" s="101"/>
      <c r="E272" s="45"/>
      <c r="G272" s="45"/>
    </row>
    <row r="273">
      <c r="B273" s="75"/>
      <c r="C273" s="26"/>
      <c r="D273" s="101"/>
      <c r="E273" s="45"/>
      <c r="G273" s="45"/>
    </row>
    <row r="274">
      <c r="B274" s="75"/>
      <c r="C274" s="26"/>
      <c r="D274" s="101"/>
      <c r="E274" s="45"/>
      <c r="G274" s="45"/>
    </row>
    <row r="275">
      <c r="B275" s="75"/>
      <c r="C275" s="26"/>
      <c r="D275" s="101"/>
      <c r="E275" s="45"/>
      <c r="G275" s="45"/>
    </row>
    <row r="276">
      <c r="B276" s="75"/>
      <c r="C276" s="26"/>
      <c r="D276" s="101"/>
      <c r="E276" s="45"/>
      <c r="G276" s="45"/>
    </row>
    <row r="277">
      <c r="B277" s="75"/>
      <c r="C277" s="26"/>
      <c r="D277" s="101"/>
      <c r="E277" s="45"/>
      <c r="G277" s="45"/>
    </row>
    <row r="278">
      <c r="B278" s="75"/>
      <c r="C278" s="26"/>
      <c r="D278" s="101"/>
      <c r="E278" s="45"/>
      <c r="G278" s="45"/>
    </row>
    <row r="279">
      <c r="B279" s="75"/>
      <c r="C279" s="26"/>
      <c r="D279" s="101"/>
      <c r="E279" s="45"/>
      <c r="G279" s="45"/>
    </row>
    <row r="280">
      <c r="B280" s="75"/>
      <c r="C280" s="26"/>
      <c r="D280" s="101"/>
      <c r="E280" s="45"/>
      <c r="G280" s="45"/>
    </row>
    <row r="281">
      <c r="B281" s="75"/>
      <c r="C281" s="26"/>
      <c r="D281" s="101"/>
      <c r="E281" s="45"/>
      <c r="G281" s="45"/>
    </row>
    <row r="282">
      <c r="B282" s="75"/>
      <c r="C282" s="26"/>
      <c r="D282" s="101"/>
      <c r="E282" s="45"/>
      <c r="G282" s="45"/>
    </row>
    <row r="283">
      <c r="B283" s="75"/>
      <c r="C283" s="26"/>
      <c r="D283" s="101"/>
      <c r="E283" s="45"/>
      <c r="G283" s="45"/>
    </row>
    <row r="284">
      <c r="B284" s="75"/>
      <c r="C284" s="26"/>
      <c r="D284" s="101"/>
      <c r="E284" s="45"/>
      <c r="G284" s="45"/>
    </row>
    <row r="285">
      <c r="B285" s="75"/>
      <c r="C285" s="26"/>
      <c r="D285" s="101"/>
      <c r="E285" s="45"/>
      <c r="G285" s="45"/>
    </row>
    <row r="286">
      <c r="B286" s="75"/>
      <c r="C286" s="26"/>
      <c r="D286" s="101"/>
      <c r="E286" s="45"/>
      <c r="G286" s="45"/>
    </row>
    <row r="287">
      <c r="B287" s="75"/>
      <c r="C287" s="26"/>
      <c r="D287" s="101"/>
      <c r="E287" s="45"/>
      <c r="G287" s="45"/>
    </row>
    <row r="288">
      <c r="B288" s="75"/>
      <c r="C288" s="26"/>
      <c r="D288" s="101"/>
      <c r="E288" s="45"/>
      <c r="G288" s="45"/>
    </row>
    <row r="289">
      <c r="B289" s="75"/>
      <c r="C289" s="26"/>
      <c r="D289" s="101"/>
      <c r="E289" s="45"/>
      <c r="G289" s="45"/>
    </row>
    <row r="290">
      <c r="B290" s="75"/>
      <c r="C290" s="26"/>
      <c r="D290" s="101"/>
      <c r="E290" s="45"/>
      <c r="G290" s="45"/>
    </row>
    <row r="291">
      <c r="B291" s="75"/>
      <c r="C291" s="26"/>
      <c r="D291" s="101"/>
      <c r="E291" s="45"/>
      <c r="G291" s="45"/>
    </row>
    <row r="292">
      <c r="B292" s="75"/>
      <c r="C292" s="26"/>
      <c r="D292" s="101"/>
      <c r="E292" s="45"/>
      <c r="G292" s="45"/>
    </row>
    <row r="293">
      <c r="B293" s="75"/>
      <c r="C293" s="26"/>
      <c r="D293" s="101"/>
      <c r="E293" s="45"/>
      <c r="G293" s="45"/>
    </row>
    <row r="294">
      <c r="B294" s="75"/>
      <c r="C294" s="26"/>
      <c r="D294" s="101"/>
      <c r="E294" s="45"/>
      <c r="G294" s="45"/>
    </row>
    <row r="295">
      <c r="B295" s="75"/>
      <c r="C295" s="26"/>
      <c r="D295" s="101"/>
      <c r="E295" s="45"/>
      <c r="G295" s="45"/>
    </row>
    <row r="296">
      <c r="B296" s="75"/>
      <c r="C296" s="26"/>
      <c r="D296" s="101"/>
      <c r="E296" s="45"/>
      <c r="G296" s="45"/>
    </row>
    <row r="297">
      <c r="B297" s="75"/>
      <c r="C297" s="26"/>
      <c r="D297" s="101"/>
      <c r="E297" s="45"/>
      <c r="G297" s="45"/>
    </row>
    <row r="298">
      <c r="B298" s="75"/>
      <c r="C298" s="26"/>
      <c r="D298" s="101"/>
      <c r="E298" s="45"/>
      <c r="G298" s="45"/>
    </row>
    <row r="299">
      <c r="B299" s="75"/>
      <c r="C299" s="26"/>
      <c r="D299" s="101"/>
      <c r="E299" s="45"/>
      <c r="G299" s="45"/>
    </row>
    <row r="300">
      <c r="B300" s="75"/>
      <c r="C300" s="26"/>
      <c r="D300" s="101"/>
      <c r="E300" s="45"/>
      <c r="G300" s="45"/>
    </row>
    <row r="301">
      <c r="B301" s="75"/>
      <c r="C301" s="26"/>
      <c r="D301" s="101"/>
      <c r="E301" s="45"/>
      <c r="G301" s="45"/>
    </row>
    <row r="302">
      <c r="B302" s="75"/>
      <c r="C302" s="26"/>
      <c r="D302" s="101"/>
      <c r="E302" s="45"/>
      <c r="G302" s="45"/>
    </row>
    <row r="303">
      <c r="B303" s="75"/>
      <c r="C303" s="26"/>
      <c r="D303" s="101"/>
      <c r="E303" s="45"/>
      <c r="G303" s="45"/>
    </row>
    <row r="304">
      <c r="B304" s="75"/>
      <c r="C304" s="26"/>
      <c r="D304" s="101"/>
      <c r="E304" s="45"/>
      <c r="G304" s="45"/>
    </row>
    <row r="305">
      <c r="B305" s="75"/>
      <c r="C305" s="26"/>
      <c r="D305" s="101"/>
      <c r="E305" s="45"/>
      <c r="G305" s="45"/>
    </row>
    <row r="306">
      <c r="B306" s="75"/>
      <c r="C306" s="26"/>
      <c r="D306" s="101"/>
      <c r="E306" s="45"/>
      <c r="G306" s="45"/>
    </row>
    <row r="307">
      <c r="B307" s="75"/>
      <c r="C307" s="26"/>
      <c r="D307" s="101"/>
      <c r="E307" s="45"/>
      <c r="G307" s="45"/>
    </row>
    <row r="308">
      <c r="B308" s="75"/>
      <c r="C308" s="26"/>
      <c r="D308" s="101"/>
      <c r="E308" s="45"/>
      <c r="G308" s="45"/>
    </row>
    <row r="309">
      <c r="B309" s="75"/>
      <c r="C309" s="26"/>
      <c r="D309" s="101"/>
      <c r="E309" s="45"/>
      <c r="G309" s="45"/>
    </row>
    <row r="310">
      <c r="B310" s="75"/>
      <c r="C310" s="26"/>
      <c r="D310" s="101"/>
      <c r="E310" s="45"/>
      <c r="G310" s="45"/>
    </row>
    <row r="311">
      <c r="B311" s="75"/>
      <c r="C311" s="26"/>
      <c r="D311" s="101"/>
      <c r="E311" s="45"/>
      <c r="G311" s="45"/>
    </row>
    <row r="312">
      <c r="B312" s="75"/>
      <c r="C312" s="26"/>
      <c r="D312" s="101"/>
      <c r="E312" s="45"/>
      <c r="G312" s="45"/>
    </row>
    <row r="313">
      <c r="B313" s="75"/>
      <c r="C313" s="26"/>
      <c r="D313" s="101"/>
      <c r="E313" s="45"/>
      <c r="G313" s="45"/>
    </row>
    <row r="314">
      <c r="B314" s="75"/>
      <c r="C314" s="26"/>
      <c r="D314" s="101"/>
      <c r="E314" s="45"/>
      <c r="G314" s="45"/>
    </row>
    <row r="315">
      <c r="B315" s="75"/>
      <c r="C315" s="26"/>
      <c r="D315" s="101"/>
      <c r="E315" s="45"/>
      <c r="G315" s="45"/>
    </row>
    <row r="316">
      <c r="B316" s="75"/>
      <c r="C316" s="26"/>
      <c r="D316" s="101"/>
      <c r="E316" s="45"/>
      <c r="G316" s="45"/>
    </row>
    <row r="317">
      <c r="B317" s="75"/>
      <c r="C317" s="26"/>
      <c r="D317" s="101"/>
      <c r="E317" s="45"/>
      <c r="G317" s="45"/>
    </row>
    <row r="318">
      <c r="B318" s="75"/>
      <c r="C318" s="26"/>
      <c r="D318" s="101"/>
      <c r="E318" s="45"/>
      <c r="G318" s="45"/>
    </row>
    <row r="319">
      <c r="B319" s="75"/>
      <c r="C319" s="26"/>
      <c r="D319" s="101"/>
      <c r="E319" s="45"/>
      <c r="G319" s="45"/>
    </row>
    <row r="320">
      <c r="B320" s="75"/>
      <c r="C320" s="26"/>
      <c r="D320" s="101"/>
      <c r="E320" s="45"/>
      <c r="G320" s="45"/>
    </row>
    <row r="321">
      <c r="B321" s="75"/>
      <c r="C321" s="26"/>
      <c r="D321" s="101"/>
      <c r="E321" s="45"/>
      <c r="G321" s="45"/>
    </row>
    <row r="322">
      <c r="B322" s="75"/>
      <c r="C322" s="26"/>
      <c r="D322" s="101"/>
      <c r="E322" s="45"/>
      <c r="G322" s="45"/>
    </row>
    <row r="323">
      <c r="B323" s="75"/>
      <c r="C323" s="26"/>
      <c r="D323" s="101"/>
      <c r="E323" s="45"/>
      <c r="G323" s="45"/>
    </row>
    <row r="324">
      <c r="B324" s="75"/>
      <c r="C324" s="26"/>
      <c r="D324" s="101"/>
      <c r="E324" s="45"/>
      <c r="G324" s="45"/>
    </row>
    <row r="325">
      <c r="B325" s="75"/>
      <c r="C325" s="26"/>
      <c r="D325" s="101"/>
      <c r="E325" s="45"/>
      <c r="G325" s="45"/>
    </row>
    <row r="326">
      <c r="B326" s="75"/>
      <c r="C326" s="26"/>
      <c r="D326" s="101"/>
      <c r="E326" s="45"/>
      <c r="G326" s="45"/>
    </row>
    <row r="327">
      <c r="B327" s="75"/>
      <c r="C327" s="26"/>
      <c r="D327" s="101"/>
      <c r="E327" s="45"/>
      <c r="G327" s="45"/>
    </row>
    <row r="328">
      <c r="B328" s="75"/>
      <c r="C328" s="26"/>
      <c r="D328" s="101"/>
      <c r="E328" s="45"/>
      <c r="G328" s="45"/>
    </row>
    <row r="329">
      <c r="B329" s="75"/>
      <c r="C329" s="26"/>
      <c r="D329" s="101"/>
      <c r="E329" s="45"/>
      <c r="G329" s="45"/>
    </row>
    <row r="330">
      <c r="B330" s="75"/>
      <c r="C330" s="26"/>
      <c r="D330" s="101"/>
      <c r="E330" s="45"/>
      <c r="G330" s="45"/>
    </row>
    <row r="331">
      <c r="B331" s="75"/>
      <c r="C331" s="26"/>
      <c r="D331" s="101"/>
      <c r="E331" s="45"/>
      <c r="G331" s="45"/>
    </row>
    <row r="332">
      <c r="B332" s="75"/>
      <c r="C332" s="26"/>
      <c r="D332" s="101"/>
      <c r="E332" s="45"/>
      <c r="G332" s="45"/>
    </row>
    <row r="333">
      <c r="B333" s="75"/>
      <c r="C333" s="26"/>
      <c r="D333" s="101"/>
      <c r="E333" s="45"/>
      <c r="G333" s="45"/>
    </row>
    <row r="334">
      <c r="B334" s="75"/>
      <c r="C334" s="26"/>
      <c r="D334" s="101"/>
      <c r="E334" s="45"/>
      <c r="G334" s="45"/>
    </row>
    <row r="335">
      <c r="B335" s="75"/>
      <c r="C335" s="26"/>
      <c r="D335" s="101"/>
      <c r="E335" s="45"/>
      <c r="G335" s="45"/>
    </row>
    <row r="336">
      <c r="B336" s="75"/>
      <c r="C336" s="26"/>
      <c r="D336" s="101"/>
      <c r="E336" s="45"/>
      <c r="G336" s="45"/>
    </row>
    <row r="337">
      <c r="B337" s="75"/>
      <c r="C337" s="26"/>
      <c r="D337" s="101"/>
      <c r="E337" s="45"/>
      <c r="G337" s="45"/>
    </row>
    <row r="338">
      <c r="B338" s="75"/>
      <c r="C338" s="26"/>
      <c r="D338" s="101"/>
      <c r="E338" s="45"/>
      <c r="G338" s="45"/>
    </row>
    <row r="339">
      <c r="B339" s="75"/>
      <c r="C339" s="26"/>
      <c r="D339" s="101"/>
      <c r="E339" s="45"/>
      <c r="G339" s="45"/>
    </row>
    <row r="340">
      <c r="B340" s="75"/>
      <c r="C340" s="26"/>
      <c r="D340" s="101"/>
      <c r="E340" s="45"/>
      <c r="G340" s="45"/>
    </row>
    <row r="341">
      <c r="B341" s="75"/>
      <c r="C341" s="26"/>
      <c r="D341" s="101"/>
      <c r="E341" s="45"/>
      <c r="G341" s="45"/>
    </row>
    <row r="342">
      <c r="B342" s="75"/>
      <c r="C342" s="26"/>
      <c r="D342" s="101"/>
      <c r="E342" s="45"/>
      <c r="G342" s="45"/>
    </row>
    <row r="343">
      <c r="B343" s="75"/>
      <c r="C343" s="26"/>
      <c r="D343" s="101"/>
      <c r="E343" s="45"/>
      <c r="G343" s="45"/>
    </row>
    <row r="344">
      <c r="B344" s="75"/>
      <c r="C344" s="26"/>
      <c r="D344" s="101"/>
      <c r="E344" s="45"/>
      <c r="G344" s="45"/>
    </row>
    <row r="345">
      <c r="B345" s="75"/>
      <c r="C345" s="26"/>
      <c r="D345" s="101"/>
      <c r="E345" s="45"/>
      <c r="G345" s="45"/>
    </row>
    <row r="346">
      <c r="B346" s="75"/>
      <c r="C346" s="26"/>
      <c r="D346" s="101"/>
      <c r="E346" s="45"/>
      <c r="G346" s="45"/>
    </row>
    <row r="347">
      <c r="B347" s="75"/>
      <c r="C347" s="26"/>
      <c r="D347" s="101"/>
      <c r="E347" s="45"/>
      <c r="G347" s="45"/>
    </row>
    <row r="348">
      <c r="B348" s="75"/>
      <c r="C348" s="26"/>
      <c r="D348" s="101"/>
      <c r="E348" s="45"/>
      <c r="G348" s="45"/>
    </row>
    <row r="349">
      <c r="B349" s="75"/>
      <c r="C349" s="26"/>
      <c r="D349" s="101"/>
      <c r="E349" s="45"/>
      <c r="G349" s="45"/>
    </row>
    <row r="350">
      <c r="B350" s="75"/>
      <c r="C350" s="26"/>
      <c r="D350" s="101"/>
      <c r="E350" s="45"/>
      <c r="G350" s="45"/>
    </row>
    <row r="351">
      <c r="B351" s="75"/>
      <c r="C351" s="26"/>
      <c r="D351" s="101"/>
      <c r="E351" s="45"/>
      <c r="G351" s="45"/>
    </row>
    <row r="352">
      <c r="B352" s="75"/>
      <c r="C352" s="26"/>
      <c r="D352" s="101"/>
      <c r="E352" s="45"/>
      <c r="G352" s="45"/>
    </row>
    <row r="353">
      <c r="B353" s="75"/>
      <c r="C353" s="26"/>
      <c r="D353" s="101"/>
      <c r="E353" s="45"/>
      <c r="G353" s="45"/>
    </row>
    <row r="354">
      <c r="B354" s="75"/>
      <c r="C354" s="26"/>
      <c r="D354" s="101"/>
      <c r="E354" s="45"/>
      <c r="G354" s="45"/>
    </row>
    <row r="355">
      <c r="B355" s="75"/>
      <c r="C355" s="26"/>
      <c r="D355" s="101"/>
      <c r="E355" s="45"/>
      <c r="G355" s="45"/>
    </row>
    <row r="356">
      <c r="B356" s="75"/>
      <c r="C356" s="26"/>
      <c r="D356" s="101"/>
      <c r="E356" s="45"/>
      <c r="G356" s="45"/>
    </row>
    <row r="357">
      <c r="B357" s="75"/>
      <c r="C357" s="26"/>
      <c r="D357" s="101"/>
      <c r="E357" s="45"/>
      <c r="G357" s="45"/>
    </row>
    <row r="358">
      <c r="B358" s="75"/>
      <c r="C358" s="26"/>
      <c r="D358" s="101"/>
      <c r="E358" s="45"/>
      <c r="G358" s="45"/>
    </row>
    <row r="359">
      <c r="B359" s="75"/>
      <c r="C359" s="26"/>
      <c r="D359" s="101"/>
      <c r="E359" s="45"/>
      <c r="G359" s="45"/>
    </row>
    <row r="360">
      <c r="B360" s="75"/>
      <c r="C360" s="26"/>
      <c r="D360" s="101"/>
      <c r="E360" s="45"/>
      <c r="G360" s="45"/>
    </row>
    <row r="361">
      <c r="B361" s="75"/>
      <c r="C361" s="26"/>
      <c r="D361" s="101"/>
      <c r="E361" s="45"/>
      <c r="G361" s="45"/>
    </row>
    <row r="362">
      <c r="B362" s="75"/>
      <c r="C362" s="26"/>
      <c r="D362" s="101"/>
      <c r="E362" s="45"/>
      <c r="G362" s="45"/>
    </row>
    <row r="363">
      <c r="B363" s="75"/>
      <c r="C363" s="26"/>
      <c r="D363" s="101"/>
      <c r="E363" s="45"/>
      <c r="G363" s="45"/>
    </row>
    <row r="364">
      <c r="B364" s="75"/>
      <c r="C364" s="26"/>
      <c r="D364" s="101"/>
      <c r="E364" s="45"/>
      <c r="G364" s="45"/>
    </row>
    <row r="365">
      <c r="B365" s="75"/>
      <c r="C365" s="26"/>
      <c r="D365" s="101"/>
      <c r="E365" s="45"/>
      <c r="G365" s="45"/>
    </row>
    <row r="366">
      <c r="B366" s="75"/>
      <c r="C366" s="26"/>
      <c r="D366" s="101"/>
      <c r="E366" s="45"/>
      <c r="G366" s="45"/>
    </row>
    <row r="367">
      <c r="B367" s="75"/>
      <c r="C367" s="26"/>
      <c r="D367" s="101"/>
      <c r="E367" s="45"/>
      <c r="G367" s="45"/>
    </row>
    <row r="368">
      <c r="B368" s="75"/>
      <c r="C368" s="26"/>
      <c r="D368" s="101"/>
      <c r="E368" s="45"/>
      <c r="G368" s="45"/>
    </row>
    <row r="369">
      <c r="B369" s="75"/>
      <c r="C369" s="26"/>
      <c r="D369" s="101"/>
      <c r="E369" s="45"/>
      <c r="G369" s="45"/>
    </row>
    <row r="370">
      <c r="B370" s="75"/>
      <c r="C370" s="26"/>
      <c r="D370" s="101"/>
      <c r="E370" s="45"/>
      <c r="G370" s="45"/>
    </row>
    <row r="371">
      <c r="B371" s="75"/>
      <c r="C371" s="26"/>
      <c r="D371" s="101"/>
      <c r="E371" s="45"/>
      <c r="G371" s="45"/>
    </row>
    <row r="372">
      <c r="B372" s="75"/>
      <c r="C372" s="26"/>
      <c r="D372" s="101"/>
      <c r="E372" s="45"/>
      <c r="G372" s="45"/>
    </row>
    <row r="373">
      <c r="B373" s="75"/>
      <c r="C373" s="26"/>
      <c r="D373" s="101"/>
      <c r="E373" s="45"/>
      <c r="G373" s="45"/>
    </row>
    <row r="374">
      <c r="B374" s="75"/>
      <c r="C374" s="26"/>
      <c r="D374" s="101"/>
      <c r="E374" s="45"/>
      <c r="G374" s="45"/>
    </row>
    <row r="375">
      <c r="B375" s="75"/>
      <c r="C375" s="26"/>
      <c r="D375" s="101"/>
      <c r="E375" s="45"/>
      <c r="G375" s="45"/>
    </row>
    <row r="376">
      <c r="B376" s="75"/>
      <c r="C376" s="26"/>
      <c r="D376" s="101"/>
      <c r="E376" s="45"/>
      <c r="G376" s="45"/>
    </row>
    <row r="377">
      <c r="B377" s="75"/>
      <c r="C377" s="26"/>
      <c r="D377" s="101"/>
      <c r="E377" s="45"/>
      <c r="G377" s="45"/>
    </row>
    <row r="378">
      <c r="B378" s="75"/>
      <c r="C378" s="26"/>
      <c r="D378" s="101"/>
      <c r="E378" s="45"/>
      <c r="G378" s="45"/>
    </row>
    <row r="379">
      <c r="B379" s="75"/>
      <c r="C379" s="26"/>
      <c r="D379" s="101"/>
      <c r="E379" s="45"/>
      <c r="G379" s="45"/>
    </row>
    <row r="380">
      <c r="B380" s="75"/>
      <c r="C380" s="26"/>
      <c r="D380" s="101"/>
      <c r="E380" s="45"/>
      <c r="G380" s="45"/>
    </row>
    <row r="381">
      <c r="B381" s="75"/>
      <c r="C381" s="26"/>
      <c r="D381" s="101"/>
      <c r="E381" s="45"/>
      <c r="G381" s="45"/>
    </row>
    <row r="382">
      <c r="B382" s="75"/>
      <c r="C382" s="26"/>
      <c r="D382" s="101"/>
      <c r="E382" s="45"/>
      <c r="G382" s="45"/>
    </row>
    <row r="383">
      <c r="B383" s="75"/>
      <c r="C383" s="26"/>
      <c r="D383" s="101"/>
      <c r="E383" s="45"/>
      <c r="G383" s="45"/>
    </row>
    <row r="384">
      <c r="B384" s="75"/>
      <c r="C384" s="26"/>
      <c r="D384" s="101"/>
      <c r="E384" s="45"/>
      <c r="G384" s="45"/>
    </row>
    <row r="385">
      <c r="B385" s="75"/>
      <c r="C385" s="26"/>
      <c r="D385" s="101"/>
      <c r="E385" s="45"/>
      <c r="G385" s="45"/>
    </row>
    <row r="386">
      <c r="B386" s="75"/>
      <c r="C386" s="26"/>
      <c r="D386" s="101"/>
      <c r="E386" s="45"/>
      <c r="G386" s="45"/>
    </row>
    <row r="387">
      <c r="B387" s="75"/>
      <c r="C387" s="26"/>
      <c r="D387" s="101"/>
      <c r="E387" s="45"/>
      <c r="G387" s="45"/>
    </row>
    <row r="388">
      <c r="B388" s="75"/>
      <c r="C388" s="26"/>
      <c r="D388" s="101"/>
      <c r="E388" s="45"/>
      <c r="G388" s="45"/>
    </row>
    <row r="389">
      <c r="B389" s="75"/>
      <c r="C389" s="26"/>
      <c r="D389" s="101"/>
      <c r="E389" s="45"/>
      <c r="G389" s="45"/>
    </row>
    <row r="390">
      <c r="B390" s="75"/>
      <c r="C390" s="26"/>
      <c r="D390" s="101"/>
      <c r="E390" s="45"/>
      <c r="G390" s="45"/>
    </row>
    <row r="391">
      <c r="B391" s="75"/>
      <c r="C391" s="26"/>
      <c r="D391" s="101"/>
      <c r="E391" s="45"/>
      <c r="G391" s="45"/>
    </row>
    <row r="392">
      <c r="B392" s="75"/>
      <c r="C392" s="26"/>
      <c r="D392" s="101"/>
      <c r="E392" s="45"/>
      <c r="G392" s="45"/>
    </row>
    <row r="393">
      <c r="B393" s="75"/>
      <c r="C393" s="26"/>
      <c r="D393" s="101"/>
      <c r="E393" s="45"/>
      <c r="G393" s="45"/>
    </row>
    <row r="394">
      <c r="B394" s="75"/>
      <c r="C394" s="26"/>
      <c r="D394" s="101"/>
      <c r="E394" s="45"/>
      <c r="G394" s="45"/>
    </row>
    <row r="395">
      <c r="B395" s="75"/>
      <c r="C395" s="26"/>
      <c r="D395" s="101"/>
      <c r="E395" s="45"/>
      <c r="G395" s="45"/>
    </row>
    <row r="396">
      <c r="B396" s="75"/>
      <c r="C396" s="26"/>
      <c r="D396" s="101"/>
      <c r="E396" s="45"/>
      <c r="G396" s="45"/>
    </row>
    <row r="397">
      <c r="B397" s="75"/>
      <c r="C397" s="26"/>
      <c r="D397" s="101"/>
      <c r="E397" s="45"/>
      <c r="G397" s="45"/>
    </row>
    <row r="398">
      <c r="B398" s="75"/>
      <c r="C398" s="26"/>
      <c r="D398" s="101"/>
      <c r="E398" s="45"/>
      <c r="G398" s="45"/>
    </row>
    <row r="399">
      <c r="B399" s="75"/>
      <c r="C399" s="26"/>
      <c r="D399" s="101"/>
      <c r="E399" s="45"/>
      <c r="G399" s="45"/>
    </row>
    <row r="400">
      <c r="B400" s="75"/>
      <c r="C400" s="26"/>
      <c r="D400" s="101"/>
      <c r="E400" s="45"/>
      <c r="G400" s="45"/>
    </row>
    <row r="401">
      <c r="B401" s="75"/>
      <c r="C401" s="26"/>
      <c r="D401" s="101"/>
      <c r="E401" s="45"/>
      <c r="G401" s="45"/>
    </row>
    <row r="402">
      <c r="B402" s="75"/>
      <c r="C402" s="26"/>
      <c r="D402" s="101"/>
      <c r="E402" s="45"/>
      <c r="G402" s="45"/>
    </row>
    <row r="403">
      <c r="B403" s="75"/>
      <c r="C403" s="26"/>
      <c r="D403" s="101"/>
      <c r="E403" s="45"/>
      <c r="G403" s="45"/>
    </row>
    <row r="404">
      <c r="B404" s="75"/>
      <c r="C404" s="26"/>
      <c r="D404" s="101"/>
      <c r="E404" s="45"/>
      <c r="G404" s="45"/>
    </row>
    <row r="405">
      <c r="B405" s="75"/>
      <c r="C405" s="26"/>
      <c r="D405" s="101"/>
      <c r="E405" s="45"/>
      <c r="G405" s="45"/>
    </row>
    <row r="406">
      <c r="B406" s="75"/>
      <c r="C406" s="26"/>
      <c r="D406" s="101"/>
      <c r="E406" s="45"/>
      <c r="G406" s="45"/>
    </row>
    <row r="407">
      <c r="B407" s="75"/>
      <c r="C407" s="26"/>
      <c r="D407" s="101"/>
      <c r="E407" s="45"/>
      <c r="G407" s="45"/>
    </row>
    <row r="408">
      <c r="B408" s="75"/>
      <c r="C408" s="26"/>
      <c r="D408" s="101"/>
      <c r="E408" s="45"/>
      <c r="G408" s="45"/>
    </row>
    <row r="409">
      <c r="B409" s="75"/>
      <c r="C409" s="26"/>
      <c r="D409" s="101"/>
      <c r="E409" s="45"/>
      <c r="G409" s="45"/>
    </row>
    <row r="410">
      <c r="B410" s="75"/>
      <c r="C410" s="26"/>
      <c r="D410" s="101"/>
      <c r="E410" s="45"/>
      <c r="G410" s="45"/>
    </row>
    <row r="411">
      <c r="B411" s="75"/>
      <c r="C411" s="26"/>
      <c r="D411" s="101"/>
      <c r="E411" s="45"/>
      <c r="G411" s="45"/>
    </row>
    <row r="412">
      <c r="B412" s="75"/>
      <c r="C412" s="26"/>
      <c r="D412" s="101"/>
      <c r="E412" s="45"/>
      <c r="G412" s="45"/>
    </row>
    <row r="413">
      <c r="B413" s="75"/>
      <c r="C413" s="26"/>
      <c r="D413" s="101"/>
      <c r="E413" s="45"/>
      <c r="G413" s="45"/>
    </row>
    <row r="414">
      <c r="B414" s="75"/>
      <c r="C414" s="26"/>
      <c r="D414" s="101"/>
      <c r="E414" s="45"/>
      <c r="G414" s="45"/>
    </row>
    <row r="415">
      <c r="B415" s="75"/>
      <c r="C415" s="26"/>
      <c r="D415" s="101"/>
      <c r="E415" s="45"/>
      <c r="G415" s="45"/>
    </row>
    <row r="416">
      <c r="B416" s="75"/>
      <c r="C416" s="26"/>
      <c r="D416" s="101"/>
      <c r="E416" s="45"/>
      <c r="G416" s="45"/>
    </row>
    <row r="417">
      <c r="B417" s="75"/>
      <c r="C417" s="26"/>
      <c r="D417" s="101"/>
      <c r="E417" s="45"/>
      <c r="G417" s="45"/>
    </row>
    <row r="418">
      <c r="B418" s="75"/>
      <c r="C418" s="26"/>
      <c r="D418" s="101"/>
      <c r="E418" s="45"/>
      <c r="G418" s="45"/>
    </row>
    <row r="419">
      <c r="B419" s="75"/>
      <c r="C419" s="26"/>
      <c r="D419" s="101"/>
      <c r="E419" s="45"/>
      <c r="G419" s="45"/>
    </row>
    <row r="420">
      <c r="B420" s="75"/>
      <c r="C420" s="26"/>
      <c r="D420" s="101"/>
      <c r="E420" s="45"/>
      <c r="G420" s="45"/>
    </row>
    <row r="421">
      <c r="B421" s="75"/>
      <c r="C421" s="26"/>
      <c r="D421" s="101"/>
      <c r="E421" s="45"/>
      <c r="G421" s="45"/>
    </row>
    <row r="422">
      <c r="B422" s="75"/>
      <c r="C422" s="26"/>
      <c r="D422" s="101"/>
      <c r="E422" s="45"/>
      <c r="G422" s="45"/>
    </row>
    <row r="423">
      <c r="B423" s="75"/>
      <c r="C423" s="26"/>
      <c r="D423" s="101"/>
      <c r="E423" s="45"/>
      <c r="G423" s="45"/>
    </row>
    <row r="424">
      <c r="B424" s="75"/>
      <c r="C424" s="26"/>
      <c r="D424" s="101"/>
      <c r="E424" s="45"/>
      <c r="G424" s="45"/>
    </row>
    <row r="425">
      <c r="B425" s="75"/>
      <c r="C425" s="26"/>
      <c r="D425" s="101"/>
      <c r="E425" s="45"/>
      <c r="G425" s="45"/>
    </row>
    <row r="426">
      <c r="B426" s="75"/>
      <c r="C426" s="26"/>
      <c r="D426" s="101"/>
      <c r="E426" s="45"/>
      <c r="G426" s="45"/>
    </row>
    <row r="427">
      <c r="B427" s="75"/>
      <c r="C427" s="26"/>
      <c r="D427" s="101"/>
      <c r="E427" s="45"/>
      <c r="G427" s="45"/>
    </row>
    <row r="428">
      <c r="B428" s="75"/>
      <c r="C428" s="26"/>
      <c r="D428" s="101"/>
      <c r="E428" s="45"/>
      <c r="G428" s="45"/>
    </row>
    <row r="429">
      <c r="B429" s="75"/>
      <c r="C429" s="26"/>
      <c r="D429" s="101"/>
      <c r="E429" s="45"/>
      <c r="G429" s="45"/>
    </row>
    <row r="430">
      <c r="B430" s="75"/>
      <c r="C430" s="26"/>
      <c r="D430" s="101"/>
      <c r="E430" s="45"/>
      <c r="G430" s="45"/>
    </row>
    <row r="431">
      <c r="B431" s="75"/>
      <c r="C431" s="26"/>
      <c r="D431" s="101"/>
      <c r="E431" s="45"/>
      <c r="G431" s="45"/>
    </row>
    <row r="432">
      <c r="B432" s="75"/>
      <c r="C432" s="26"/>
      <c r="D432" s="101"/>
      <c r="E432" s="45"/>
      <c r="G432" s="45"/>
    </row>
    <row r="433">
      <c r="B433" s="75"/>
      <c r="C433" s="26"/>
      <c r="D433" s="101"/>
      <c r="E433" s="45"/>
      <c r="G433" s="45"/>
    </row>
    <row r="434">
      <c r="B434" s="75"/>
      <c r="C434" s="26"/>
      <c r="D434" s="101"/>
      <c r="E434" s="45"/>
      <c r="G434" s="45"/>
    </row>
    <row r="435">
      <c r="B435" s="75"/>
      <c r="C435" s="26"/>
      <c r="D435" s="101"/>
      <c r="E435" s="45"/>
      <c r="G435" s="45"/>
    </row>
    <row r="436">
      <c r="B436" s="75"/>
      <c r="C436" s="26"/>
      <c r="D436" s="101"/>
      <c r="E436" s="45"/>
      <c r="G436" s="45"/>
    </row>
    <row r="437">
      <c r="B437" s="75"/>
      <c r="C437" s="26"/>
      <c r="D437" s="101"/>
      <c r="E437" s="45"/>
      <c r="G437" s="45"/>
    </row>
    <row r="438">
      <c r="B438" s="75"/>
      <c r="C438" s="26"/>
      <c r="D438" s="101"/>
      <c r="E438" s="45"/>
      <c r="G438" s="45"/>
    </row>
    <row r="439">
      <c r="B439" s="75"/>
      <c r="C439" s="26"/>
      <c r="D439" s="101"/>
      <c r="E439" s="45"/>
      <c r="G439" s="45"/>
    </row>
    <row r="440">
      <c r="B440" s="75"/>
      <c r="C440" s="26"/>
      <c r="D440" s="101"/>
      <c r="E440" s="45"/>
      <c r="G440" s="45"/>
    </row>
    <row r="441">
      <c r="B441" s="75"/>
      <c r="C441" s="26"/>
      <c r="D441" s="101"/>
      <c r="E441" s="45"/>
      <c r="G441" s="45"/>
    </row>
    <row r="442">
      <c r="B442" s="75"/>
      <c r="C442" s="26"/>
      <c r="D442" s="101"/>
      <c r="E442" s="45"/>
      <c r="G442" s="45"/>
    </row>
    <row r="443">
      <c r="B443" s="75"/>
      <c r="C443" s="26"/>
      <c r="D443" s="101"/>
      <c r="E443" s="45"/>
      <c r="G443" s="45"/>
    </row>
    <row r="444">
      <c r="B444" s="75"/>
      <c r="C444" s="26"/>
      <c r="D444" s="101"/>
      <c r="E444" s="45"/>
      <c r="G444" s="45"/>
    </row>
    <row r="445">
      <c r="B445" s="75"/>
      <c r="C445" s="26"/>
      <c r="D445" s="101"/>
      <c r="E445" s="45"/>
      <c r="G445" s="45"/>
    </row>
    <row r="446">
      <c r="B446" s="75"/>
      <c r="C446" s="26"/>
      <c r="D446" s="101"/>
      <c r="E446" s="45"/>
      <c r="G446" s="45"/>
    </row>
    <row r="447">
      <c r="B447" s="75"/>
      <c r="C447" s="26"/>
      <c r="D447" s="101"/>
      <c r="E447" s="45"/>
      <c r="G447" s="45"/>
    </row>
    <row r="448">
      <c r="B448" s="75"/>
      <c r="C448" s="26"/>
      <c r="D448" s="101"/>
      <c r="E448" s="45"/>
      <c r="G448" s="45"/>
    </row>
    <row r="449">
      <c r="B449" s="75"/>
      <c r="C449" s="26"/>
      <c r="D449" s="101"/>
      <c r="E449" s="45"/>
      <c r="G449" s="45"/>
    </row>
    <row r="450">
      <c r="B450" s="75"/>
      <c r="C450" s="26"/>
      <c r="D450" s="101"/>
      <c r="E450" s="45"/>
      <c r="G450" s="45"/>
    </row>
    <row r="451">
      <c r="B451" s="75"/>
      <c r="C451" s="26"/>
      <c r="D451" s="101"/>
      <c r="E451" s="45"/>
      <c r="G451" s="45"/>
    </row>
    <row r="452">
      <c r="B452" s="75"/>
      <c r="C452" s="26"/>
      <c r="D452" s="101"/>
      <c r="E452" s="45"/>
      <c r="G452" s="45"/>
    </row>
    <row r="453">
      <c r="B453" s="75"/>
      <c r="C453" s="26"/>
      <c r="D453" s="101"/>
      <c r="E453" s="45"/>
      <c r="G453" s="45"/>
    </row>
    <row r="454">
      <c r="B454" s="75"/>
      <c r="C454" s="26"/>
      <c r="D454" s="101"/>
      <c r="E454" s="45"/>
      <c r="G454" s="45"/>
    </row>
    <row r="455">
      <c r="B455" s="75"/>
      <c r="C455" s="26"/>
      <c r="D455" s="101"/>
      <c r="E455" s="45"/>
      <c r="G455" s="45"/>
    </row>
    <row r="456">
      <c r="B456" s="75"/>
      <c r="C456" s="26"/>
      <c r="D456" s="101"/>
      <c r="E456" s="45"/>
      <c r="G456" s="45"/>
    </row>
    <row r="457">
      <c r="B457" s="75"/>
      <c r="C457" s="26"/>
      <c r="D457" s="101"/>
      <c r="E457" s="45"/>
      <c r="G457" s="45"/>
    </row>
    <row r="458">
      <c r="B458" s="75"/>
      <c r="C458" s="26"/>
      <c r="D458" s="101"/>
      <c r="E458" s="45"/>
      <c r="G458" s="45"/>
    </row>
    <row r="459">
      <c r="B459" s="75"/>
      <c r="C459" s="26"/>
      <c r="D459" s="101"/>
      <c r="E459" s="45"/>
      <c r="G459" s="45"/>
    </row>
    <row r="460">
      <c r="B460" s="75"/>
      <c r="C460" s="26"/>
      <c r="D460" s="101"/>
      <c r="E460" s="45"/>
      <c r="G460" s="45"/>
    </row>
    <row r="461">
      <c r="B461" s="75"/>
      <c r="C461" s="26"/>
      <c r="D461" s="101"/>
      <c r="E461" s="45"/>
      <c r="G461" s="45"/>
    </row>
    <row r="462">
      <c r="B462" s="75"/>
      <c r="C462" s="26"/>
      <c r="D462" s="101"/>
      <c r="E462" s="45"/>
      <c r="G462" s="45"/>
    </row>
    <row r="463">
      <c r="B463" s="75"/>
      <c r="C463" s="26"/>
      <c r="D463" s="101"/>
      <c r="E463" s="45"/>
      <c r="G463" s="45"/>
    </row>
    <row r="464">
      <c r="B464" s="75"/>
      <c r="C464" s="26"/>
      <c r="D464" s="101"/>
      <c r="E464" s="45"/>
      <c r="G464" s="45"/>
    </row>
    <row r="465">
      <c r="B465" s="75"/>
      <c r="C465" s="26"/>
      <c r="D465" s="101"/>
      <c r="E465" s="45"/>
      <c r="G465" s="45"/>
    </row>
    <row r="466">
      <c r="B466" s="75"/>
      <c r="C466" s="26"/>
      <c r="D466" s="101"/>
      <c r="E466" s="45"/>
      <c r="G466" s="45"/>
    </row>
    <row r="467">
      <c r="B467" s="75"/>
      <c r="C467" s="26"/>
      <c r="D467" s="101"/>
      <c r="E467" s="45"/>
      <c r="G467" s="45"/>
    </row>
    <row r="468">
      <c r="B468" s="75"/>
      <c r="C468" s="26"/>
      <c r="D468" s="101"/>
      <c r="E468" s="45"/>
      <c r="G468" s="45"/>
    </row>
    <row r="469">
      <c r="B469" s="75"/>
      <c r="C469" s="26"/>
      <c r="D469" s="101"/>
      <c r="E469" s="45"/>
      <c r="G469" s="45"/>
    </row>
    <row r="470">
      <c r="B470" s="75"/>
      <c r="C470" s="26"/>
      <c r="D470" s="101"/>
      <c r="E470" s="45"/>
      <c r="G470" s="45"/>
    </row>
    <row r="471">
      <c r="B471" s="75"/>
      <c r="C471" s="26"/>
      <c r="D471" s="101"/>
      <c r="E471" s="45"/>
      <c r="G471" s="45"/>
    </row>
    <row r="472">
      <c r="B472" s="75"/>
      <c r="C472" s="26"/>
      <c r="D472" s="101"/>
      <c r="E472" s="45"/>
      <c r="G472" s="45"/>
    </row>
    <row r="473">
      <c r="B473" s="75"/>
      <c r="C473" s="26"/>
      <c r="D473" s="101"/>
      <c r="E473" s="45"/>
      <c r="G473" s="45"/>
    </row>
    <row r="474">
      <c r="B474" s="75"/>
      <c r="C474" s="26"/>
      <c r="D474" s="101"/>
      <c r="E474" s="45"/>
      <c r="G474" s="45"/>
    </row>
    <row r="475">
      <c r="B475" s="75"/>
      <c r="C475" s="26"/>
      <c r="D475" s="101"/>
      <c r="E475" s="45"/>
      <c r="G475" s="45"/>
    </row>
    <row r="476">
      <c r="B476" s="75"/>
      <c r="C476" s="26"/>
      <c r="D476" s="101"/>
      <c r="E476" s="45"/>
      <c r="G476" s="45"/>
    </row>
    <row r="477">
      <c r="B477" s="75"/>
      <c r="C477" s="26"/>
      <c r="D477" s="101"/>
      <c r="E477" s="45"/>
      <c r="G477" s="45"/>
    </row>
    <row r="478">
      <c r="B478" s="75"/>
      <c r="C478" s="26"/>
      <c r="D478" s="101"/>
      <c r="E478" s="45"/>
      <c r="G478" s="45"/>
    </row>
    <row r="479">
      <c r="B479" s="75"/>
      <c r="C479" s="26"/>
      <c r="D479" s="101"/>
      <c r="E479" s="45"/>
      <c r="G479" s="45"/>
    </row>
    <row r="480">
      <c r="B480" s="75"/>
      <c r="C480" s="26"/>
      <c r="D480" s="101"/>
      <c r="E480" s="45"/>
      <c r="G480" s="45"/>
    </row>
    <row r="481">
      <c r="B481" s="75"/>
      <c r="C481" s="26"/>
      <c r="D481" s="101"/>
      <c r="E481" s="45"/>
      <c r="G481" s="45"/>
    </row>
    <row r="482">
      <c r="B482" s="75"/>
      <c r="C482" s="26"/>
      <c r="D482" s="101"/>
      <c r="E482" s="45"/>
      <c r="G482" s="45"/>
    </row>
    <row r="483">
      <c r="B483" s="75"/>
      <c r="C483" s="26"/>
      <c r="D483" s="101"/>
      <c r="E483" s="45"/>
      <c r="G483" s="45"/>
    </row>
    <row r="484">
      <c r="B484" s="75"/>
      <c r="C484" s="26"/>
      <c r="D484" s="101"/>
      <c r="E484" s="45"/>
      <c r="G484" s="45"/>
    </row>
    <row r="485">
      <c r="B485" s="75"/>
      <c r="C485" s="26"/>
      <c r="D485" s="101"/>
      <c r="E485" s="45"/>
      <c r="G485" s="45"/>
    </row>
    <row r="486">
      <c r="B486" s="75"/>
      <c r="C486" s="26"/>
      <c r="D486" s="101"/>
      <c r="E486" s="45"/>
      <c r="G486" s="45"/>
    </row>
    <row r="487">
      <c r="B487" s="75"/>
      <c r="C487" s="26"/>
      <c r="D487" s="101"/>
      <c r="E487" s="45"/>
      <c r="G487" s="45"/>
    </row>
    <row r="488">
      <c r="B488" s="75"/>
      <c r="C488" s="26"/>
      <c r="D488" s="101"/>
      <c r="E488" s="45"/>
      <c r="G488" s="45"/>
    </row>
    <row r="489">
      <c r="B489" s="75"/>
      <c r="C489" s="26"/>
      <c r="D489" s="101"/>
      <c r="E489" s="45"/>
      <c r="G489" s="45"/>
    </row>
    <row r="490">
      <c r="B490" s="75"/>
      <c r="C490" s="26"/>
      <c r="D490" s="101"/>
      <c r="E490" s="45"/>
      <c r="G490" s="45"/>
    </row>
    <row r="491">
      <c r="B491" s="75"/>
      <c r="C491" s="26"/>
      <c r="D491" s="101"/>
      <c r="E491" s="45"/>
      <c r="G491" s="45"/>
    </row>
    <row r="492">
      <c r="B492" s="75"/>
      <c r="C492" s="26"/>
      <c r="D492" s="101"/>
      <c r="E492" s="45"/>
      <c r="G492" s="45"/>
    </row>
    <row r="493">
      <c r="B493" s="75"/>
      <c r="C493" s="26"/>
      <c r="D493" s="101"/>
      <c r="E493" s="45"/>
      <c r="G493" s="45"/>
    </row>
    <row r="494">
      <c r="B494" s="75"/>
      <c r="C494" s="26"/>
      <c r="D494" s="101"/>
      <c r="E494" s="45"/>
      <c r="G494" s="45"/>
    </row>
    <row r="495">
      <c r="B495" s="75"/>
      <c r="C495" s="26"/>
      <c r="D495" s="101"/>
      <c r="E495" s="45"/>
      <c r="G495" s="45"/>
    </row>
    <row r="496">
      <c r="B496" s="75"/>
      <c r="C496" s="26"/>
      <c r="D496" s="101"/>
      <c r="E496" s="45"/>
      <c r="G496" s="45"/>
    </row>
    <row r="497">
      <c r="B497" s="75"/>
      <c r="C497" s="26"/>
      <c r="D497" s="101"/>
      <c r="E497" s="45"/>
      <c r="G497" s="45"/>
    </row>
    <row r="498">
      <c r="B498" s="75"/>
      <c r="C498" s="26"/>
      <c r="D498" s="101"/>
      <c r="E498" s="45"/>
      <c r="G498" s="45"/>
    </row>
    <row r="499">
      <c r="B499" s="75"/>
      <c r="C499" s="26"/>
      <c r="D499" s="101"/>
      <c r="E499" s="45"/>
      <c r="G499" s="45"/>
    </row>
    <row r="500">
      <c r="B500" s="75"/>
      <c r="C500" s="26"/>
      <c r="D500" s="101"/>
      <c r="E500" s="45"/>
      <c r="G500" s="45"/>
    </row>
    <row r="501">
      <c r="B501" s="75"/>
      <c r="C501" s="26"/>
      <c r="D501" s="101"/>
      <c r="E501" s="45"/>
      <c r="G501" s="45"/>
    </row>
    <row r="502">
      <c r="B502" s="75"/>
      <c r="C502" s="26"/>
      <c r="D502" s="101"/>
      <c r="E502" s="45"/>
      <c r="G502" s="45"/>
    </row>
    <row r="503">
      <c r="B503" s="75"/>
      <c r="C503" s="26"/>
      <c r="D503" s="101"/>
      <c r="E503" s="45"/>
      <c r="G503" s="45"/>
    </row>
    <row r="504">
      <c r="B504" s="75"/>
      <c r="C504" s="26"/>
      <c r="D504" s="101"/>
      <c r="E504" s="45"/>
      <c r="G504" s="45"/>
    </row>
    <row r="505">
      <c r="B505" s="75"/>
      <c r="C505" s="26"/>
      <c r="D505" s="101"/>
      <c r="E505" s="45"/>
      <c r="G505" s="45"/>
    </row>
    <row r="506">
      <c r="B506" s="75"/>
      <c r="C506" s="26"/>
      <c r="D506" s="101"/>
      <c r="E506" s="45"/>
      <c r="G506" s="45"/>
    </row>
    <row r="507">
      <c r="B507" s="75"/>
      <c r="C507" s="26"/>
      <c r="D507" s="101"/>
      <c r="E507" s="45"/>
      <c r="G507" s="45"/>
    </row>
    <row r="508">
      <c r="B508" s="75"/>
      <c r="C508" s="26"/>
      <c r="D508" s="101"/>
      <c r="E508" s="45"/>
      <c r="G508" s="45"/>
    </row>
    <row r="509">
      <c r="B509" s="75"/>
      <c r="C509" s="26"/>
      <c r="D509" s="101"/>
      <c r="E509" s="45"/>
      <c r="G509" s="45"/>
    </row>
    <row r="510">
      <c r="B510" s="75"/>
      <c r="C510" s="26"/>
      <c r="D510" s="101"/>
      <c r="E510" s="45"/>
      <c r="G510" s="45"/>
    </row>
    <row r="511">
      <c r="B511" s="75"/>
      <c r="C511" s="26"/>
      <c r="D511" s="101"/>
      <c r="E511" s="45"/>
      <c r="G511" s="45"/>
    </row>
    <row r="512">
      <c r="B512" s="75"/>
      <c r="C512" s="26"/>
      <c r="D512" s="101"/>
      <c r="E512" s="45"/>
      <c r="G512" s="45"/>
    </row>
    <row r="513">
      <c r="B513" s="75"/>
      <c r="C513" s="26"/>
      <c r="D513" s="101"/>
      <c r="E513" s="45"/>
      <c r="G513" s="45"/>
    </row>
    <row r="514">
      <c r="B514" s="75"/>
      <c r="C514" s="26"/>
      <c r="D514" s="101"/>
      <c r="E514" s="45"/>
      <c r="G514" s="45"/>
    </row>
    <row r="515">
      <c r="B515" s="75"/>
      <c r="C515" s="26"/>
      <c r="D515" s="101"/>
      <c r="E515" s="45"/>
      <c r="G515" s="45"/>
    </row>
    <row r="516">
      <c r="B516" s="75"/>
      <c r="C516" s="26"/>
      <c r="D516" s="101"/>
      <c r="E516" s="45"/>
      <c r="G516" s="45"/>
    </row>
    <row r="517">
      <c r="B517" s="75"/>
      <c r="C517" s="26"/>
      <c r="D517" s="101"/>
      <c r="E517" s="45"/>
      <c r="G517" s="45"/>
    </row>
    <row r="518">
      <c r="B518" s="75"/>
      <c r="C518" s="26"/>
      <c r="D518" s="101"/>
      <c r="E518" s="45"/>
      <c r="G518" s="45"/>
    </row>
    <row r="519">
      <c r="B519" s="75"/>
      <c r="C519" s="26"/>
      <c r="D519" s="101"/>
      <c r="E519" s="45"/>
      <c r="G519" s="45"/>
    </row>
    <row r="520">
      <c r="B520" s="75"/>
      <c r="C520" s="26"/>
      <c r="D520" s="101"/>
      <c r="E520" s="45"/>
      <c r="G520" s="45"/>
    </row>
    <row r="521">
      <c r="B521" s="75"/>
      <c r="C521" s="26"/>
      <c r="D521" s="101"/>
      <c r="E521" s="45"/>
      <c r="G521" s="45"/>
    </row>
    <row r="522">
      <c r="B522" s="75"/>
      <c r="C522" s="26"/>
      <c r="D522" s="101"/>
      <c r="E522" s="45"/>
      <c r="G522" s="45"/>
    </row>
    <row r="523">
      <c r="B523" s="75"/>
      <c r="C523" s="26"/>
      <c r="D523" s="101"/>
      <c r="E523" s="45"/>
      <c r="G523" s="45"/>
    </row>
    <row r="524">
      <c r="B524" s="75"/>
      <c r="C524" s="26"/>
      <c r="D524" s="101"/>
      <c r="E524" s="45"/>
      <c r="G524" s="45"/>
    </row>
    <row r="525">
      <c r="B525" s="75"/>
      <c r="C525" s="26"/>
      <c r="D525" s="101"/>
      <c r="E525" s="45"/>
      <c r="G525" s="45"/>
    </row>
    <row r="526">
      <c r="B526" s="75"/>
      <c r="C526" s="26"/>
      <c r="D526" s="101"/>
      <c r="E526" s="45"/>
      <c r="G526" s="45"/>
    </row>
    <row r="527">
      <c r="B527" s="75"/>
      <c r="C527" s="26"/>
      <c r="D527" s="101"/>
      <c r="E527" s="45"/>
      <c r="G527" s="45"/>
    </row>
    <row r="528">
      <c r="B528" s="75"/>
      <c r="C528" s="26"/>
      <c r="D528" s="101"/>
      <c r="E528" s="45"/>
      <c r="G528" s="45"/>
    </row>
    <row r="529">
      <c r="B529" s="75"/>
      <c r="C529" s="26"/>
      <c r="D529" s="101"/>
      <c r="E529" s="45"/>
      <c r="G529" s="45"/>
    </row>
    <row r="530">
      <c r="B530" s="75"/>
      <c r="C530" s="26"/>
      <c r="D530" s="101"/>
      <c r="E530" s="45"/>
      <c r="G530" s="45"/>
    </row>
    <row r="531">
      <c r="B531" s="75"/>
      <c r="C531" s="26"/>
      <c r="D531" s="101"/>
      <c r="E531" s="45"/>
      <c r="G531" s="45"/>
    </row>
    <row r="532">
      <c r="B532" s="75"/>
      <c r="C532" s="26"/>
      <c r="D532" s="101"/>
      <c r="E532" s="45"/>
      <c r="G532" s="45"/>
    </row>
    <row r="533">
      <c r="B533" s="75"/>
      <c r="C533" s="26"/>
      <c r="D533" s="101"/>
      <c r="E533" s="45"/>
      <c r="G533" s="45"/>
    </row>
    <row r="534">
      <c r="B534" s="75"/>
      <c r="C534" s="26"/>
      <c r="D534" s="101"/>
      <c r="E534" s="45"/>
      <c r="G534" s="45"/>
    </row>
    <row r="535">
      <c r="B535" s="75"/>
      <c r="C535" s="26"/>
      <c r="D535" s="101"/>
      <c r="E535" s="45"/>
      <c r="G535" s="45"/>
    </row>
    <row r="536">
      <c r="B536" s="75"/>
      <c r="C536" s="26"/>
      <c r="D536" s="101"/>
      <c r="E536" s="45"/>
      <c r="G536" s="45"/>
    </row>
    <row r="537">
      <c r="B537" s="75"/>
      <c r="C537" s="26"/>
      <c r="D537" s="101"/>
      <c r="E537" s="45"/>
      <c r="G537" s="45"/>
    </row>
    <row r="538">
      <c r="B538" s="75"/>
      <c r="C538" s="26"/>
      <c r="D538" s="101"/>
      <c r="E538" s="45"/>
      <c r="G538" s="45"/>
    </row>
    <row r="539">
      <c r="B539" s="75"/>
      <c r="C539" s="26"/>
      <c r="D539" s="101"/>
      <c r="E539" s="45"/>
      <c r="G539" s="45"/>
    </row>
    <row r="540">
      <c r="B540" s="75"/>
      <c r="C540" s="26"/>
      <c r="D540" s="101"/>
      <c r="E540" s="45"/>
      <c r="G540" s="45"/>
    </row>
    <row r="541">
      <c r="B541" s="75"/>
      <c r="C541" s="26"/>
      <c r="D541" s="101"/>
      <c r="E541" s="45"/>
      <c r="G541" s="45"/>
    </row>
    <row r="542">
      <c r="B542" s="75"/>
      <c r="C542" s="26"/>
      <c r="D542" s="101"/>
      <c r="E542" s="45"/>
      <c r="G542" s="45"/>
    </row>
    <row r="543">
      <c r="B543" s="75"/>
      <c r="C543" s="26"/>
      <c r="D543" s="101"/>
      <c r="E543" s="45"/>
      <c r="G543" s="45"/>
    </row>
    <row r="544">
      <c r="B544" s="75"/>
      <c r="C544" s="26"/>
      <c r="D544" s="101"/>
      <c r="E544" s="45"/>
      <c r="G544" s="45"/>
    </row>
    <row r="545">
      <c r="B545" s="75"/>
      <c r="C545" s="26"/>
      <c r="D545" s="101"/>
      <c r="E545" s="45"/>
      <c r="G545" s="45"/>
    </row>
    <row r="546">
      <c r="B546" s="75"/>
      <c r="C546" s="26"/>
      <c r="D546" s="101"/>
      <c r="E546" s="45"/>
      <c r="G546" s="45"/>
    </row>
    <row r="547">
      <c r="B547" s="75"/>
      <c r="C547" s="26"/>
      <c r="D547" s="101"/>
      <c r="E547" s="45"/>
      <c r="G547" s="45"/>
    </row>
    <row r="548">
      <c r="B548" s="75"/>
      <c r="C548" s="26"/>
      <c r="D548" s="101"/>
      <c r="E548" s="45"/>
      <c r="G548" s="45"/>
    </row>
    <row r="549">
      <c r="B549" s="75"/>
      <c r="C549" s="26"/>
      <c r="D549" s="101"/>
      <c r="E549" s="45"/>
      <c r="G549" s="45"/>
    </row>
    <row r="550">
      <c r="B550" s="75"/>
      <c r="C550" s="26"/>
      <c r="D550" s="101"/>
      <c r="E550" s="45"/>
      <c r="G550" s="45"/>
    </row>
    <row r="551">
      <c r="B551" s="75"/>
      <c r="C551" s="26"/>
      <c r="D551" s="101"/>
      <c r="E551" s="45"/>
      <c r="G551" s="45"/>
    </row>
    <row r="552">
      <c r="B552" s="75"/>
      <c r="C552" s="26"/>
      <c r="D552" s="101"/>
      <c r="E552" s="45"/>
      <c r="G552" s="45"/>
    </row>
    <row r="553">
      <c r="B553" s="75"/>
      <c r="C553" s="26"/>
      <c r="D553" s="101"/>
      <c r="E553" s="45"/>
      <c r="G553" s="45"/>
    </row>
    <row r="554">
      <c r="B554" s="75"/>
      <c r="C554" s="26"/>
      <c r="D554" s="101"/>
      <c r="E554" s="45"/>
      <c r="G554" s="45"/>
    </row>
    <row r="555">
      <c r="B555" s="75"/>
      <c r="C555" s="26"/>
      <c r="D555" s="101"/>
      <c r="E555" s="45"/>
      <c r="G555" s="45"/>
    </row>
    <row r="556">
      <c r="B556" s="75"/>
      <c r="C556" s="26"/>
      <c r="D556" s="101"/>
      <c r="E556" s="45"/>
      <c r="G556" s="45"/>
    </row>
    <row r="557">
      <c r="B557" s="75"/>
      <c r="C557" s="26"/>
      <c r="D557" s="101"/>
      <c r="E557" s="45"/>
      <c r="G557" s="45"/>
    </row>
    <row r="558">
      <c r="B558" s="75"/>
      <c r="C558" s="26"/>
      <c r="D558" s="101"/>
      <c r="E558" s="45"/>
      <c r="G558" s="45"/>
    </row>
    <row r="559">
      <c r="B559" s="75"/>
      <c r="C559" s="26"/>
      <c r="D559" s="101"/>
      <c r="E559" s="45"/>
      <c r="G559" s="45"/>
    </row>
    <row r="560">
      <c r="B560" s="75"/>
      <c r="C560" s="26"/>
      <c r="D560" s="101"/>
      <c r="E560" s="45"/>
      <c r="G560" s="45"/>
    </row>
    <row r="561">
      <c r="B561" s="75"/>
      <c r="C561" s="26"/>
      <c r="D561" s="101"/>
      <c r="E561" s="45"/>
      <c r="G561" s="45"/>
    </row>
    <row r="562">
      <c r="B562" s="75"/>
      <c r="C562" s="26"/>
      <c r="D562" s="101"/>
      <c r="E562" s="45"/>
      <c r="G562" s="45"/>
    </row>
    <row r="563">
      <c r="B563" s="75"/>
      <c r="C563" s="26"/>
      <c r="D563" s="101"/>
      <c r="E563" s="45"/>
      <c r="G563" s="45"/>
    </row>
    <row r="564">
      <c r="B564" s="75"/>
      <c r="C564" s="26"/>
      <c r="D564" s="101"/>
      <c r="E564" s="45"/>
      <c r="G564" s="45"/>
    </row>
    <row r="565">
      <c r="B565" s="75"/>
      <c r="C565" s="26"/>
      <c r="D565" s="101"/>
      <c r="E565" s="45"/>
      <c r="G565" s="45"/>
    </row>
    <row r="566">
      <c r="B566" s="75"/>
      <c r="C566" s="26"/>
      <c r="D566" s="101"/>
      <c r="E566" s="45"/>
      <c r="G566" s="45"/>
    </row>
    <row r="567">
      <c r="B567" s="75"/>
      <c r="C567" s="26"/>
      <c r="D567" s="101"/>
      <c r="E567" s="45"/>
      <c r="G567" s="45"/>
    </row>
    <row r="568">
      <c r="B568" s="75"/>
      <c r="C568" s="26"/>
      <c r="D568" s="101"/>
      <c r="E568" s="45"/>
      <c r="G568" s="45"/>
    </row>
    <row r="569">
      <c r="B569" s="75"/>
      <c r="C569" s="26"/>
      <c r="D569" s="101"/>
      <c r="E569" s="45"/>
      <c r="G569" s="45"/>
    </row>
    <row r="570">
      <c r="B570" s="75"/>
      <c r="C570" s="26"/>
      <c r="D570" s="101"/>
      <c r="E570" s="45"/>
      <c r="G570" s="45"/>
    </row>
    <row r="571">
      <c r="B571" s="75"/>
      <c r="C571" s="26"/>
      <c r="D571" s="101"/>
      <c r="E571" s="45"/>
      <c r="G571" s="45"/>
    </row>
    <row r="572">
      <c r="B572" s="75"/>
      <c r="C572" s="26"/>
      <c r="D572" s="101"/>
      <c r="E572" s="45"/>
      <c r="G572" s="45"/>
    </row>
    <row r="573">
      <c r="B573" s="75"/>
      <c r="C573" s="26"/>
      <c r="D573" s="101"/>
      <c r="E573" s="45"/>
      <c r="G573" s="45"/>
    </row>
    <row r="574">
      <c r="B574" s="75"/>
      <c r="C574" s="26"/>
      <c r="D574" s="101"/>
      <c r="E574" s="45"/>
      <c r="G574" s="45"/>
    </row>
    <row r="575">
      <c r="B575" s="75"/>
      <c r="C575" s="26"/>
      <c r="D575" s="101"/>
      <c r="E575" s="45"/>
      <c r="G575" s="45"/>
    </row>
    <row r="576">
      <c r="B576" s="75"/>
      <c r="C576" s="26"/>
      <c r="D576" s="101"/>
      <c r="E576" s="45"/>
      <c r="G576" s="45"/>
    </row>
    <row r="577">
      <c r="B577" s="75"/>
      <c r="C577" s="26"/>
      <c r="D577" s="101"/>
      <c r="E577" s="45"/>
      <c r="G577" s="45"/>
    </row>
    <row r="578">
      <c r="B578" s="75"/>
      <c r="C578" s="26"/>
      <c r="D578" s="101"/>
      <c r="E578" s="45"/>
      <c r="G578" s="45"/>
    </row>
    <row r="579">
      <c r="B579" s="75"/>
      <c r="C579" s="26"/>
      <c r="D579" s="101"/>
      <c r="E579" s="45"/>
      <c r="G579" s="45"/>
    </row>
    <row r="580">
      <c r="B580" s="75"/>
      <c r="C580" s="26"/>
      <c r="D580" s="101"/>
      <c r="E580" s="45"/>
      <c r="G580" s="45"/>
    </row>
    <row r="581">
      <c r="B581" s="75"/>
      <c r="C581" s="26"/>
      <c r="D581" s="101"/>
      <c r="E581" s="45"/>
      <c r="G581" s="45"/>
    </row>
    <row r="582">
      <c r="B582" s="75"/>
      <c r="C582" s="26"/>
      <c r="D582" s="101"/>
      <c r="E582" s="45"/>
      <c r="G582" s="45"/>
    </row>
    <row r="583">
      <c r="B583" s="75"/>
      <c r="C583" s="26"/>
      <c r="D583" s="101"/>
      <c r="E583" s="45"/>
      <c r="G583" s="45"/>
    </row>
    <row r="584">
      <c r="B584" s="75"/>
      <c r="C584" s="26"/>
      <c r="D584" s="101"/>
      <c r="E584" s="45"/>
      <c r="G584" s="45"/>
    </row>
    <row r="585">
      <c r="B585" s="75"/>
      <c r="C585" s="26"/>
      <c r="D585" s="101"/>
      <c r="E585" s="45"/>
      <c r="G585" s="45"/>
    </row>
    <row r="586">
      <c r="B586" s="75"/>
      <c r="C586" s="26"/>
      <c r="D586" s="101"/>
      <c r="E586" s="45"/>
      <c r="G586" s="45"/>
    </row>
    <row r="587">
      <c r="B587" s="75"/>
      <c r="C587" s="26"/>
      <c r="D587" s="101"/>
      <c r="E587" s="45"/>
      <c r="G587" s="45"/>
    </row>
    <row r="588">
      <c r="B588" s="75"/>
      <c r="C588" s="26"/>
      <c r="D588" s="101"/>
      <c r="E588" s="45"/>
      <c r="G588" s="45"/>
    </row>
    <row r="589">
      <c r="B589" s="75"/>
      <c r="C589" s="26"/>
      <c r="D589" s="101"/>
      <c r="E589" s="45"/>
      <c r="G589" s="45"/>
    </row>
    <row r="590">
      <c r="B590" s="75"/>
      <c r="C590" s="26"/>
      <c r="D590" s="101"/>
      <c r="E590" s="45"/>
      <c r="G590" s="45"/>
    </row>
    <row r="591">
      <c r="B591" s="75"/>
      <c r="C591" s="26"/>
      <c r="D591" s="101"/>
      <c r="E591" s="45"/>
      <c r="G591" s="45"/>
    </row>
    <row r="592">
      <c r="B592" s="75"/>
      <c r="C592" s="26"/>
      <c r="D592" s="101"/>
      <c r="E592" s="45"/>
      <c r="G592" s="45"/>
    </row>
    <row r="593">
      <c r="B593" s="75"/>
      <c r="C593" s="26"/>
      <c r="D593" s="101"/>
      <c r="E593" s="45"/>
      <c r="G593" s="45"/>
    </row>
    <row r="594">
      <c r="B594" s="75"/>
      <c r="C594" s="26"/>
      <c r="D594" s="101"/>
      <c r="E594" s="45"/>
      <c r="G594" s="45"/>
    </row>
    <row r="595">
      <c r="B595" s="75"/>
      <c r="C595" s="26"/>
      <c r="D595" s="101"/>
      <c r="E595" s="45"/>
      <c r="G595" s="45"/>
    </row>
    <row r="596">
      <c r="B596" s="75"/>
      <c r="C596" s="26"/>
      <c r="D596" s="101"/>
      <c r="E596" s="45"/>
      <c r="G596" s="45"/>
    </row>
    <row r="597">
      <c r="B597" s="75"/>
      <c r="C597" s="26"/>
      <c r="D597" s="101"/>
      <c r="E597" s="45"/>
      <c r="G597" s="45"/>
    </row>
    <row r="598">
      <c r="B598" s="75"/>
      <c r="C598" s="26"/>
      <c r="D598" s="101"/>
      <c r="E598" s="45"/>
      <c r="G598" s="45"/>
    </row>
    <row r="599">
      <c r="B599" s="75"/>
      <c r="C599" s="26"/>
      <c r="D599" s="101"/>
      <c r="E599" s="45"/>
      <c r="G599" s="45"/>
    </row>
    <row r="600">
      <c r="B600" s="75"/>
      <c r="C600" s="26"/>
      <c r="D600" s="101"/>
      <c r="E600" s="45"/>
      <c r="G600" s="45"/>
    </row>
    <row r="601">
      <c r="B601" s="75"/>
      <c r="C601" s="26"/>
      <c r="D601" s="101"/>
      <c r="E601" s="45"/>
      <c r="G601" s="45"/>
    </row>
    <row r="602">
      <c r="B602" s="75"/>
      <c r="C602" s="26"/>
      <c r="D602" s="101"/>
      <c r="E602" s="45"/>
      <c r="G602" s="45"/>
    </row>
    <row r="603">
      <c r="B603" s="75"/>
      <c r="C603" s="26"/>
      <c r="D603" s="101"/>
      <c r="E603" s="45"/>
      <c r="G603" s="45"/>
    </row>
    <row r="604">
      <c r="B604" s="75"/>
      <c r="C604" s="26"/>
      <c r="D604" s="101"/>
      <c r="E604" s="45"/>
      <c r="G604" s="45"/>
    </row>
    <row r="605">
      <c r="B605" s="75"/>
      <c r="C605" s="26"/>
      <c r="D605" s="101"/>
      <c r="E605" s="45"/>
      <c r="G605" s="45"/>
    </row>
    <row r="606">
      <c r="B606" s="75"/>
      <c r="C606" s="26"/>
      <c r="D606" s="101"/>
      <c r="E606" s="45"/>
      <c r="G606" s="45"/>
    </row>
    <row r="607">
      <c r="B607" s="75"/>
      <c r="C607" s="26"/>
      <c r="D607" s="101"/>
      <c r="E607" s="45"/>
      <c r="G607" s="45"/>
    </row>
    <row r="608">
      <c r="B608" s="75"/>
      <c r="C608" s="26"/>
      <c r="D608" s="101"/>
      <c r="E608" s="45"/>
      <c r="G608" s="45"/>
    </row>
    <row r="609">
      <c r="B609" s="75"/>
      <c r="C609" s="26"/>
      <c r="D609" s="101"/>
      <c r="E609" s="45"/>
      <c r="G609" s="45"/>
    </row>
    <row r="610">
      <c r="B610" s="75"/>
      <c r="C610" s="26"/>
      <c r="D610" s="101"/>
      <c r="E610" s="45"/>
      <c r="G610" s="45"/>
    </row>
    <row r="611">
      <c r="B611" s="75"/>
      <c r="C611" s="26"/>
      <c r="D611" s="101"/>
      <c r="E611" s="45"/>
      <c r="G611" s="45"/>
    </row>
    <row r="612">
      <c r="B612" s="75"/>
      <c r="C612" s="26"/>
      <c r="D612" s="101"/>
      <c r="E612" s="45"/>
      <c r="G612" s="45"/>
    </row>
    <row r="613">
      <c r="B613" s="75"/>
      <c r="C613" s="26"/>
      <c r="D613" s="101"/>
      <c r="E613" s="45"/>
      <c r="G613" s="45"/>
    </row>
    <row r="614">
      <c r="B614" s="75"/>
      <c r="C614" s="26"/>
      <c r="D614" s="101"/>
      <c r="E614" s="45"/>
      <c r="G614" s="45"/>
    </row>
    <row r="615">
      <c r="B615" s="75"/>
      <c r="C615" s="26"/>
      <c r="D615" s="101"/>
      <c r="E615" s="45"/>
      <c r="G615" s="45"/>
    </row>
    <row r="616">
      <c r="B616" s="75"/>
      <c r="C616" s="26"/>
      <c r="D616" s="101"/>
      <c r="E616" s="45"/>
      <c r="G616" s="45"/>
    </row>
    <row r="617">
      <c r="B617" s="75"/>
      <c r="C617" s="26"/>
      <c r="D617" s="101"/>
      <c r="E617" s="45"/>
      <c r="G617" s="45"/>
    </row>
    <row r="618">
      <c r="B618" s="75"/>
      <c r="C618" s="26"/>
      <c r="D618" s="101"/>
      <c r="E618" s="45"/>
      <c r="G618" s="45"/>
    </row>
    <row r="619">
      <c r="B619" s="75"/>
      <c r="C619" s="26"/>
      <c r="D619" s="101"/>
      <c r="E619" s="45"/>
      <c r="G619" s="45"/>
    </row>
    <row r="620">
      <c r="B620" s="75"/>
      <c r="C620" s="26"/>
      <c r="D620" s="101"/>
      <c r="E620" s="45"/>
      <c r="G620" s="45"/>
    </row>
    <row r="621">
      <c r="B621" s="75"/>
      <c r="C621" s="26"/>
      <c r="D621" s="101"/>
      <c r="E621" s="45"/>
      <c r="G621" s="45"/>
    </row>
    <row r="622">
      <c r="B622" s="75"/>
      <c r="C622" s="26"/>
      <c r="D622" s="101"/>
      <c r="E622" s="45"/>
      <c r="G622" s="45"/>
    </row>
    <row r="623">
      <c r="B623" s="75"/>
      <c r="C623" s="26"/>
      <c r="D623" s="101"/>
      <c r="E623" s="45"/>
      <c r="G623" s="45"/>
    </row>
    <row r="624">
      <c r="B624" s="75"/>
      <c r="C624" s="26"/>
      <c r="D624" s="101"/>
      <c r="E624" s="45"/>
      <c r="G624" s="45"/>
    </row>
    <row r="625">
      <c r="B625" s="75"/>
      <c r="C625" s="26"/>
      <c r="D625" s="101"/>
      <c r="E625" s="45"/>
      <c r="G625" s="45"/>
    </row>
    <row r="626">
      <c r="B626" s="75"/>
      <c r="C626" s="26"/>
      <c r="D626" s="101"/>
      <c r="E626" s="45"/>
      <c r="G626" s="45"/>
    </row>
    <row r="627">
      <c r="B627" s="75"/>
      <c r="C627" s="26"/>
      <c r="D627" s="101"/>
      <c r="E627" s="45"/>
      <c r="G627" s="45"/>
    </row>
    <row r="628">
      <c r="B628" s="75"/>
      <c r="C628" s="26"/>
      <c r="D628" s="101"/>
      <c r="E628" s="45"/>
      <c r="G628" s="45"/>
    </row>
    <row r="629">
      <c r="B629" s="75"/>
      <c r="C629" s="26"/>
      <c r="D629" s="101"/>
      <c r="E629" s="45"/>
      <c r="G629" s="45"/>
    </row>
    <row r="630">
      <c r="B630" s="75"/>
      <c r="C630" s="26"/>
      <c r="D630" s="101"/>
      <c r="E630" s="45"/>
      <c r="G630" s="45"/>
    </row>
    <row r="631">
      <c r="B631" s="75"/>
      <c r="C631" s="26"/>
      <c r="D631" s="101"/>
      <c r="E631" s="45"/>
      <c r="G631" s="45"/>
    </row>
    <row r="632">
      <c r="B632" s="75"/>
      <c r="C632" s="26"/>
      <c r="D632" s="101"/>
      <c r="E632" s="45"/>
      <c r="G632" s="45"/>
    </row>
    <row r="633">
      <c r="B633" s="75"/>
      <c r="C633" s="26"/>
      <c r="D633" s="101"/>
      <c r="E633" s="45"/>
      <c r="G633" s="45"/>
    </row>
    <row r="634">
      <c r="B634" s="75"/>
      <c r="C634" s="26"/>
      <c r="D634" s="101"/>
      <c r="E634" s="45"/>
      <c r="G634" s="45"/>
    </row>
    <row r="635">
      <c r="B635" s="75"/>
      <c r="C635" s="26"/>
      <c r="D635" s="101"/>
      <c r="E635" s="45"/>
      <c r="G635" s="45"/>
    </row>
    <row r="636">
      <c r="B636" s="75"/>
      <c r="C636" s="26"/>
      <c r="D636" s="101"/>
      <c r="E636" s="45"/>
      <c r="G636" s="45"/>
    </row>
    <row r="637">
      <c r="B637" s="75"/>
      <c r="C637" s="26"/>
      <c r="D637" s="101"/>
      <c r="E637" s="45"/>
      <c r="G637" s="45"/>
    </row>
    <row r="638">
      <c r="B638" s="75"/>
      <c r="C638" s="26"/>
      <c r="D638" s="101"/>
      <c r="E638" s="45"/>
      <c r="G638" s="45"/>
    </row>
    <row r="639">
      <c r="B639" s="75"/>
      <c r="C639" s="26"/>
      <c r="D639" s="101"/>
      <c r="E639" s="45"/>
      <c r="G639" s="45"/>
    </row>
    <row r="640">
      <c r="B640" s="75"/>
      <c r="C640" s="26"/>
      <c r="D640" s="101"/>
      <c r="E640" s="45"/>
      <c r="G640" s="45"/>
    </row>
    <row r="641">
      <c r="B641" s="75"/>
      <c r="C641" s="26"/>
      <c r="D641" s="101"/>
      <c r="E641" s="45"/>
      <c r="G641" s="45"/>
    </row>
    <row r="642">
      <c r="B642" s="75"/>
      <c r="C642" s="26"/>
      <c r="D642" s="101"/>
      <c r="E642" s="45"/>
      <c r="G642" s="45"/>
    </row>
    <row r="643">
      <c r="B643" s="75"/>
      <c r="C643" s="26"/>
      <c r="D643" s="101"/>
      <c r="E643" s="45"/>
      <c r="G643" s="45"/>
    </row>
    <row r="644">
      <c r="B644" s="75"/>
      <c r="C644" s="26"/>
      <c r="D644" s="101"/>
      <c r="E644" s="45"/>
      <c r="G644" s="45"/>
    </row>
    <row r="645">
      <c r="B645" s="75"/>
      <c r="C645" s="26"/>
      <c r="D645" s="101"/>
      <c r="E645" s="45"/>
      <c r="G645" s="45"/>
    </row>
    <row r="646">
      <c r="B646" s="75"/>
      <c r="C646" s="26"/>
      <c r="D646" s="101"/>
      <c r="E646" s="45"/>
      <c r="G646" s="45"/>
    </row>
    <row r="647">
      <c r="B647" s="75"/>
      <c r="C647" s="26"/>
      <c r="D647" s="101"/>
      <c r="E647" s="45"/>
      <c r="G647" s="45"/>
    </row>
    <row r="648">
      <c r="B648" s="75"/>
      <c r="C648" s="26"/>
      <c r="D648" s="101"/>
      <c r="E648" s="45"/>
      <c r="G648" s="45"/>
    </row>
    <row r="649">
      <c r="B649" s="75"/>
      <c r="C649" s="26"/>
      <c r="D649" s="101"/>
      <c r="E649" s="45"/>
      <c r="G649" s="45"/>
    </row>
    <row r="650">
      <c r="B650" s="75"/>
      <c r="C650" s="26"/>
      <c r="D650" s="101"/>
      <c r="E650" s="45"/>
      <c r="G650" s="45"/>
    </row>
    <row r="651">
      <c r="B651" s="75"/>
      <c r="C651" s="26"/>
      <c r="D651" s="101"/>
      <c r="E651" s="45"/>
      <c r="G651" s="45"/>
    </row>
    <row r="652">
      <c r="B652" s="75"/>
      <c r="C652" s="26"/>
      <c r="D652" s="101"/>
      <c r="E652" s="45"/>
      <c r="G652" s="45"/>
    </row>
    <row r="653">
      <c r="B653" s="75"/>
      <c r="C653" s="26"/>
      <c r="D653" s="101"/>
      <c r="E653" s="45"/>
      <c r="G653" s="45"/>
    </row>
    <row r="654">
      <c r="B654" s="75"/>
      <c r="C654" s="26"/>
      <c r="D654" s="101"/>
      <c r="E654" s="45"/>
      <c r="G654" s="45"/>
    </row>
    <row r="655">
      <c r="B655" s="75"/>
      <c r="C655" s="26"/>
      <c r="D655" s="101"/>
      <c r="E655" s="45"/>
      <c r="G655" s="45"/>
    </row>
    <row r="656">
      <c r="B656" s="75"/>
      <c r="C656" s="26"/>
      <c r="D656" s="101"/>
      <c r="E656" s="45"/>
      <c r="G656" s="45"/>
    </row>
    <row r="657">
      <c r="B657" s="75"/>
      <c r="C657" s="26"/>
      <c r="D657" s="101"/>
      <c r="E657" s="45"/>
      <c r="G657" s="45"/>
    </row>
    <row r="658">
      <c r="B658" s="75"/>
      <c r="C658" s="26"/>
      <c r="D658" s="101"/>
      <c r="E658" s="45"/>
      <c r="G658" s="45"/>
    </row>
    <row r="659">
      <c r="B659" s="75"/>
      <c r="C659" s="26"/>
      <c r="D659" s="101"/>
      <c r="E659" s="45"/>
      <c r="G659" s="45"/>
    </row>
    <row r="660">
      <c r="B660" s="75"/>
      <c r="C660" s="26"/>
      <c r="D660" s="101"/>
      <c r="E660" s="45"/>
      <c r="G660" s="45"/>
    </row>
    <row r="661">
      <c r="B661" s="75"/>
      <c r="C661" s="26"/>
      <c r="D661" s="101"/>
      <c r="E661" s="45"/>
      <c r="G661" s="45"/>
    </row>
    <row r="662">
      <c r="B662" s="75"/>
      <c r="C662" s="26"/>
      <c r="D662" s="101"/>
      <c r="E662" s="45"/>
      <c r="G662" s="45"/>
    </row>
    <row r="663">
      <c r="B663" s="75"/>
      <c r="C663" s="26"/>
      <c r="D663" s="101"/>
      <c r="E663" s="45"/>
      <c r="G663" s="45"/>
    </row>
    <row r="664">
      <c r="B664" s="75"/>
      <c r="C664" s="26"/>
      <c r="D664" s="101"/>
      <c r="E664" s="45"/>
      <c r="G664" s="45"/>
    </row>
    <row r="665">
      <c r="B665" s="75"/>
      <c r="C665" s="26"/>
      <c r="D665" s="101"/>
      <c r="E665" s="45"/>
      <c r="G665" s="45"/>
    </row>
    <row r="666">
      <c r="B666" s="75"/>
      <c r="C666" s="26"/>
      <c r="D666" s="101"/>
      <c r="E666" s="45"/>
      <c r="G666" s="45"/>
    </row>
    <row r="667">
      <c r="B667" s="75"/>
      <c r="C667" s="26"/>
      <c r="D667" s="101"/>
      <c r="E667" s="45"/>
      <c r="G667" s="45"/>
    </row>
    <row r="668">
      <c r="B668" s="75"/>
      <c r="C668" s="26"/>
      <c r="D668" s="101"/>
      <c r="E668" s="45"/>
      <c r="G668" s="45"/>
    </row>
    <row r="669">
      <c r="B669" s="75"/>
      <c r="C669" s="26"/>
      <c r="D669" s="101"/>
      <c r="E669" s="45"/>
      <c r="G669" s="45"/>
    </row>
    <row r="670">
      <c r="B670" s="75"/>
      <c r="C670" s="26"/>
      <c r="D670" s="101"/>
      <c r="E670" s="45"/>
      <c r="G670" s="45"/>
    </row>
    <row r="671">
      <c r="B671" s="75"/>
      <c r="C671" s="26"/>
      <c r="D671" s="101"/>
      <c r="E671" s="45"/>
      <c r="G671" s="45"/>
    </row>
    <row r="672">
      <c r="B672" s="75"/>
      <c r="C672" s="26"/>
      <c r="D672" s="101"/>
      <c r="E672" s="45"/>
      <c r="G672" s="45"/>
    </row>
    <row r="673">
      <c r="B673" s="75"/>
      <c r="C673" s="26"/>
      <c r="D673" s="101"/>
      <c r="E673" s="45"/>
      <c r="G673" s="45"/>
    </row>
    <row r="674">
      <c r="B674" s="75"/>
      <c r="C674" s="26"/>
      <c r="D674" s="101"/>
      <c r="E674" s="45"/>
      <c r="G674" s="45"/>
    </row>
    <row r="675">
      <c r="B675" s="75"/>
      <c r="C675" s="26"/>
      <c r="D675" s="101"/>
      <c r="E675" s="45"/>
      <c r="G675" s="45"/>
    </row>
    <row r="676">
      <c r="B676" s="75"/>
      <c r="C676" s="26"/>
      <c r="D676" s="101"/>
      <c r="E676" s="45"/>
      <c r="G676" s="45"/>
    </row>
    <row r="677">
      <c r="B677" s="75"/>
      <c r="C677" s="26"/>
      <c r="D677" s="101"/>
      <c r="E677" s="45"/>
      <c r="G677" s="45"/>
    </row>
    <row r="678">
      <c r="B678" s="75"/>
      <c r="C678" s="26"/>
      <c r="D678" s="101"/>
      <c r="E678" s="45"/>
      <c r="G678" s="45"/>
    </row>
    <row r="679">
      <c r="B679" s="75"/>
      <c r="C679" s="26"/>
      <c r="D679" s="101"/>
      <c r="E679" s="45"/>
      <c r="G679" s="45"/>
    </row>
    <row r="680">
      <c r="B680" s="75"/>
      <c r="C680" s="26"/>
      <c r="D680" s="101"/>
      <c r="E680" s="45"/>
      <c r="G680" s="45"/>
    </row>
    <row r="681">
      <c r="B681" s="75"/>
      <c r="C681" s="26"/>
      <c r="D681" s="101"/>
      <c r="E681" s="45"/>
      <c r="G681" s="45"/>
    </row>
    <row r="682">
      <c r="B682" s="75"/>
      <c r="C682" s="26"/>
      <c r="D682" s="101"/>
      <c r="E682" s="45"/>
      <c r="G682" s="45"/>
    </row>
    <row r="683">
      <c r="B683" s="75"/>
      <c r="C683" s="26"/>
      <c r="D683" s="101"/>
      <c r="E683" s="45"/>
      <c r="G683" s="45"/>
    </row>
    <row r="684">
      <c r="B684" s="75"/>
      <c r="C684" s="26"/>
      <c r="D684" s="101"/>
      <c r="E684" s="45"/>
      <c r="G684" s="45"/>
    </row>
    <row r="685">
      <c r="B685" s="75"/>
      <c r="C685" s="26"/>
      <c r="D685" s="101"/>
      <c r="E685" s="45"/>
      <c r="G685" s="45"/>
    </row>
    <row r="686">
      <c r="B686" s="75"/>
      <c r="C686" s="26"/>
      <c r="D686" s="101"/>
      <c r="E686" s="45"/>
      <c r="G686" s="45"/>
    </row>
    <row r="687">
      <c r="B687" s="75"/>
      <c r="C687" s="26"/>
      <c r="D687" s="101"/>
      <c r="E687" s="45"/>
      <c r="G687" s="45"/>
    </row>
    <row r="688">
      <c r="B688" s="75"/>
      <c r="C688" s="26"/>
      <c r="D688" s="101"/>
      <c r="E688" s="45"/>
      <c r="G688" s="45"/>
    </row>
    <row r="689">
      <c r="B689" s="75"/>
      <c r="C689" s="26"/>
      <c r="D689" s="101"/>
      <c r="E689" s="45"/>
      <c r="G689" s="45"/>
    </row>
    <row r="690">
      <c r="B690" s="75"/>
      <c r="C690" s="26"/>
      <c r="D690" s="101"/>
      <c r="E690" s="45"/>
      <c r="G690" s="45"/>
    </row>
    <row r="691">
      <c r="B691" s="75"/>
      <c r="C691" s="26"/>
      <c r="D691" s="101"/>
      <c r="E691" s="45"/>
      <c r="G691" s="45"/>
    </row>
    <row r="692">
      <c r="B692" s="75"/>
      <c r="C692" s="26"/>
      <c r="D692" s="101"/>
      <c r="E692" s="45"/>
      <c r="G692" s="45"/>
    </row>
    <row r="693">
      <c r="B693" s="75"/>
      <c r="C693" s="26"/>
      <c r="D693" s="101"/>
      <c r="E693" s="45"/>
      <c r="G693" s="45"/>
    </row>
    <row r="694">
      <c r="B694" s="75"/>
      <c r="C694" s="26"/>
      <c r="D694" s="101"/>
      <c r="E694" s="45"/>
      <c r="G694" s="45"/>
    </row>
    <row r="695">
      <c r="B695" s="75"/>
      <c r="C695" s="26"/>
      <c r="D695" s="101"/>
      <c r="E695" s="45"/>
      <c r="G695" s="45"/>
    </row>
    <row r="696">
      <c r="B696" s="75"/>
      <c r="C696" s="26"/>
      <c r="D696" s="101"/>
      <c r="E696" s="45"/>
      <c r="G696" s="45"/>
    </row>
    <row r="697">
      <c r="B697" s="75"/>
      <c r="C697" s="26"/>
      <c r="D697" s="101"/>
      <c r="E697" s="45"/>
      <c r="G697" s="45"/>
    </row>
    <row r="698">
      <c r="B698" s="75"/>
      <c r="C698" s="26"/>
      <c r="D698" s="101"/>
      <c r="E698" s="45"/>
      <c r="G698" s="45"/>
    </row>
    <row r="699">
      <c r="B699" s="75"/>
      <c r="C699" s="26"/>
      <c r="D699" s="101"/>
      <c r="E699" s="45"/>
      <c r="G699" s="45"/>
    </row>
    <row r="700">
      <c r="B700" s="75"/>
      <c r="C700" s="26"/>
      <c r="D700" s="101"/>
      <c r="E700" s="45"/>
      <c r="G700" s="45"/>
    </row>
    <row r="701">
      <c r="B701" s="75"/>
      <c r="C701" s="26"/>
      <c r="D701" s="101"/>
      <c r="E701" s="45"/>
      <c r="G701" s="45"/>
    </row>
    <row r="702">
      <c r="B702" s="75"/>
      <c r="C702" s="26"/>
      <c r="D702" s="101"/>
      <c r="E702" s="45"/>
      <c r="G702" s="45"/>
    </row>
    <row r="703">
      <c r="B703" s="75"/>
      <c r="C703" s="26"/>
      <c r="D703" s="101"/>
      <c r="E703" s="45"/>
      <c r="G703" s="45"/>
    </row>
    <row r="704">
      <c r="B704" s="75"/>
      <c r="C704" s="26"/>
      <c r="D704" s="101"/>
      <c r="E704" s="45"/>
      <c r="G704" s="45"/>
    </row>
    <row r="705">
      <c r="B705" s="75"/>
      <c r="C705" s="26"/>
      <c r="D705" s="101"/>
      <c r="E705" s="45"/>
      <c r="G705" s="45"/>
    </row>
    <row r="706">
      <c r="B706" s="75"/>
      <c r="C706" s="26"/>
      <c r="D706" s="101"/>
      <c r="E706" s="45"/>
      <c r="G706" s="45"/>
    </row>
    <row r="707">
      <c r="B707" s="75"/>
      <c r="C707" s="26"/>
      <c r="D707" s="101"/>
      <c r="E707" s="45"/>
      <c r="G707" s="45"/>
    </row>
    <row r="708">
      <c r="B708" s="75"/>
      <c r="C708" s="26"/>
      <c r="D708" s="101"/>
      <c r="E708" s="45"/>
      <c r="G708" s="45"/>
    </row>
    <row r="709">
      <c r="B709" s="75"/>
      <c r="C709" s="26"/>
      <c r="D709" s="101"/>
      <c r="E709" s="45"/>
      <c r="G709" s="45"/>
    </row>
    <row r="710">
      <c r="B710" s="75"/>
      <c r="C710" s="26"/>
      <c r="D710" s="101"/>
      <c r="E710" s="45"/>
      <c r="G710" s="45"/>
    </row>
    <row r="711">
      <c r="B711" s="75"/>
      <c r="C711" s="26"/>
      <c r="D711" s="101"/>
      <c r="E711" s="45"/>
      <c r="G711" s="45"/>
    </row>
    <row r="712">
      <c r="B712" s="75"/>
      <c r="C712" s="26"/>
      <c r="D712" s="101"/>
      <c r="E712" s="45"/>
      <c r="G712" s="45"/>
    </row>
    <row r="713">
      <c r="B713" s="75"/>
      <c r="C713" s="26"/>
      <c r="D713" s="101"/>
      <c r="E713" s="45"/>
      <c r="G713" s="45"/>
    </row>
    <row r="714">
      <c r="B714" s="75"/>
      <c r="C714" s="26"/>
      <c r="D714" s="101"/>
      <c r="E714" s="45"/>
      <c r="G714" s="45"/>
    </row>
    <row r="715">
      <c r="B715" s="75"/>
      <c r="C715" s="26"/>
      <c r="D715" s="101"/>
      <c r="E715" s="45"/>
      <c r="G715" s="45"/>
    </row>
    <row r="716">
      <c r="B716" s="75"/>
      <c r="C716" s="26"/>
      <c r="D716" s="101"/>
      <c r="E716" s="45"/>
      <c r="G716" s="45"/>
    </row>
    <row r="717">
      <c r="B717" s="75"/>
      <c r="C717" s="26"/>
      <c r="D717" s="101"/>
      <c r="E717" s="45"/>
      <c r="G717" s="45"/>
    </row>
    <row r="718">
      <c r="B718" s="75"/>
      <c r="C718" s="26"/>
      <c r="D718" s="101"/>
      <c r="E718" s="45"/>
      <c r="G718" s="45"/>
    </row>
    <row r="719">
      <c r="B719" s="75"/>
      <c r="C719" s="26"/>
      <c r="D719" s="101"/>
      <c r="E719" s="45"/>
      <c r="G719" s="45"/>
    </row>
    <row r="720">
      <c r="B720" s="75"/>
      <c r="C720" s="26"/>
      <c r="D720" s="101"/>
      <c r="E720" s="45"/>
      <c r="G720" s="45"/>
    </row>
    <row r="721">
      <c r="B721" s="75"/>
      <c r="C721" s="26"/>
      <c r="D721" s="101"/>
      <c r="E721" s="45"/>
      <c r="G721" s="45"/>
    </row>
    <row r="722">
      <c r="B722" s="75"/>
      <c r="C722" s="26"/>
      <c r="D722" s="101"/>
      <c r="E722" s="45"/>
      <c r="G722" s="45"/>
    </row>
    <row r="723">
      <c r="B723" s="75"/>
      <c r="C723" s="26"/>
      <c r="D723" s="101"/>
      <c r="E723" s="45"/>
      <c r="G723" s="45"/>
    </row>
    <row r="724">
      <c r="B724" s="75"/>
      <c r="C724" s="26"/>
      <c r="D724" s="101"/>
      <c r="E724" s="45"/>
      <c r="G724" s="45"/>
    </row>
    <row r="725">
      <c r="B725" s="75"/>
      <c r="C725" s="26"/>
      <c r="D725" s="101"/>
      <c r="E725" s="45"/>
      <c r="G725" s="45"/>
    </row>
    <row r="726">
      <c r="B726" s="75"/>
      <c r="C726" s="26"/>
      <c r="D726" s="101"/>
      <c r="E726" s="45"/>
      <c r="G726" s="45"/>
    </row>
    <row r="727">
      <c r="B727" s="75"/>
      <c r="C727" s="26"/>
      <c r="D727" s="101"/>
      <c r="E727" s="45"/>
      <c r="G727" s="45"/>
    </row>
    <row r="728">
      <c r="B728" s="75"/>
      <c r="C728" s="26"/>
      <c r="D728" s="101"/>
      <c r="E728" s="45"/>
      <c r="G728" s="45"/>
    </row>
    <row r="729">
      <c r="B729" s="75"/>
      <c r="C729" s="26"/>
      <c r="D729" s="101"/>
      <c r="E729" s="45"/>
      <c r="G729" s="45"/>
    </row>
    <row r="730">
      <c r="B730" s="75"/>
      <c r="C730" s="26"/>
      <c r="D730" s="101"/>
      <c r="E730" s="45"/>
      <c r="G730" s="45"/>
    </row>
    <row r="731">
      <c r="B731" s="75"/>
      <c r="C731" s="26"/>
      <c r="D731" s="101"/>
      <c r="E731" s="45"/>
      <c r="G731" s="45"/>
    </row>
    <row r="732">
      <c r="B732" s="75"/>
      <c r="C732" s="26"/>
      <c r="D732" s="101"/>
      <c r="E732" s="45"/>
      <c r="G732" s="45"/>
    </row>
    <row r="733">
      <c r="B733" s="75"/>
      <c r="C733" s="26"/>
      <c r="D733" s="101"/>
      <c r="E733" s="45"/>
      <c r="G733" s="45"/>
    </row>
    <row r="734">
      <c r="B734" s="75"/>
      <c r="C734" s="26"/>
      <c r="D734" s="101"/>
      <c r="E734" s="45"/>
      <c r="G734" s="45"/>
    </row>
    <row r="735">
      <c r="B735" s="75"/>
      <c r="C735" s="26"/>
      <c r="D735" s="101"/>
      <c r="E735" s="45"/>
      <c r="G735" s="45"/>
    </row>
    <row r="736">
      <c r="B736" s="75"/>
      <c r="C736" s="26"/>
      <c r="D736" s="101"/>
      <c r="E736" s="45"/>
      <c r="G736" s="45"/>
    </row>
    <row r="737">
      <c r="B737" s="75"/>
      <c r="C737" s="26"/>
      <c r="D737" s="101"/>
      <c r="E737" s="45"/>
      <c r="G737" s="45"/>
    </row>
    <row r="738">
      <c r="B738" s="75"/>
      <c r="C738" s="26"/>
      <c r="D738" s="101"/>
      <c r="E738" s="45"/>
      <c r="G738" s="45"/>
    </row>
    <row r="739">
      <c r="B739" s="75"/>
      <c r="C739" s="26"/>
      <c r="D739" s="101"/>
      <c r="E739" s="45"/>
      <c r="G739" s="45"/>
    </row>
    <row r="740">
      <c r="B740" s="75"/>
      <c r="C740" s="26"/>
      <c r="D740" s="101"/>
      <c r="E740" s="45"/>
      <c r="G740" s="45"/>
    </row>
    <row r="741">
      <c r="B741" s="75"/>
      <c r="C741" s="26"/>
      <c r="D741" s="101"/>
      <c r="E741" s="45"/>
      <c r="G741" s="45"/>
    </row>
    <row r="742">
      <c r="B742" s="75"/>
      <c r="C742" s="26"/>
      <c r="D742" s="101"/>
      <c r="E742" s="45"/>
      <c r="G742" s="45"/>
    </row>
    <row r="743">
      <c r="B743" s="75"/>
      <c r="C743" s="26"/>
      <c r="D743" s="101"/>
      <c r="E743" s="45"/>
      <c r="G743" s="45"/>
    </row>
    <row r="744">
      <c r="B744" s="75"/>
      <c r="C744" s="26"/>
      <c r="D744" s="101"/>
      <c r="E744" s="45"/>
      <c r="G744" s="45"/>
    </row>
    <row r="745">
      <c r="B745" s="75"/>
      <c r="C745" s="26"/>
      <c r="D745" s="101"/>
      <c r="E745" s="45"/>
      <c r="G745" s="45"/>
    </row>
    <row r="746">
      <c r="B746" s="75"/>
      <c r="C746" s="26"/>
      <c r="D746" s="101"/>
      <c r="E746" s="45"/>
      <c r="G746" s="45"/>
    </row>
    <row r="747">
      <c r="B747" s="75"/>
      <c r="C747" s="26"/>
      <c r="D747" s="101"/>
      <c r="E747" s="45"/>
      <c r="G747" s="45"/>
    </row>
    <row r="748">
      <c r="B748" s="75"/>
      <c r="C748" s="26"/>
      <c r="D748" s="101"/>
      <c r="E748" s="45"/>
      <c r="G748" s="45"/>
    </row>
    <row r="749">
      <c r="B749" s="75"/>
      <c r="C749" s="26"/>
      <c r="D749" s="101"/>
      <c r="E749" s="45"/>
      <c r="G749" s="45"/>
    </row>
    <row r="750">
      <c r="B750" s="75"/>
      <c r="C750" s="26"/>
      <c r="D750" s="101"/>
      <c r="E750" s="45"/>
      <c r="G750" s="45"/>
    </row>
    <row r="751">
      <c r="B751" s="75"/>
      <c r="C751" s="26"/>
      <c r="D751" s="101"/>
      <c r="E751" s="45"/>
      <c r="G751" s="45"/>
    </row>
    <row r="752">
      <c r="B752" s="75"/>
      <c r="C752" s="26"/>
      <c r="D752" s="101"/>
      <c r="E752" s="45"/>
      <c r="G752" s="45"/>
    </row>
    <row r="753">
      <c r="B753" s="75"/>
      <c r="C753" s="26"/>
      <c r="D753" s="101"/>
      <c r="E753" s="45"/>
      <c r="G753" s="45"/>
    </row>
    <row r="754">
      <c r="B754" s="75"/>
      <c r="C754" s="26"/>
      <c r="D754" s="101"/>
      <c r="E754" s="45"/>
      <c r="G754" s="45"/>
    </row>
    <row r="755">
      <c r="B755" s="75"/>
      <c r="C755" s="26"/>
      <c r="D755" s="101"/>
      <c r="E755" s="45"/>
      <c r="G755" s="45"/>
    </row>
    <row r="756">
      <c r="B756" s="75"/>
      <c r="C756" s="26"/>
      <c r="D756" s="101"/>
      <c r="E756" s="45"/>
      <c r="G756" s="45"/>
    </row>
    <row r="757">
      <c r="B757" s="75"/>
      <c r="C757" s="26"/>
      <c r="D757" s="101"/>
      <c r="E757" s="45"/>
      <c r="G757" s="45"/>
    </row>
    <row r="758">
      <c r="B758" s="75"/>
      <c r="C758" s="26"/>
      <c r="D758" s="101"/>
      <c r="E758" s="45"/>
      <c r="G758" s="45"/>
    </row>
    <row r="759">
      <c r="B759" s="75"/>
      <c r="C759" s="26"/>
      <c r="D759" s="101"/>
      <c r="E759" s="45"/>
      <c r="G759" s="45"/>
    </row>
    <row r="760">
      <c r="B760" s="75"/>
      <c r="C760" s="26"/>
      <c r="D760" s="101"/>
      <c r="E760" s="45"/>
      <c r="G760" s="45"/>
    </row>
    <row r="761">
      <c r="B761" s="75"/>
      <c r="C761" s="26"/>
      <c r="D761" s="101"/>
      <c r="E761" s="45"/>
      <c r="G761" s="45"/>
    </row>
    <row r="762">
      <c r="B762" s="75"/>
      <c r="C762" s="26"/>
      <c r="D762" s="101"/>
      <c r="E762" s="45"/>
      <c r="G762" s="45"/>
    </row>
    <row r="763">
      <c r="B763" s="75"/>
      <c r="C763" s="26"/>
      <c r="D763" s="101"/>
      <c r="E763" s="45"/>
      <c r="G763" s="45"/>
    </row>
    <row r="764">
      <c r="B764" s="75"/>
      <c r="C764" s="26"/>
      <c r="D764" s="101"/>
      <c r="E764" s="45"/>
      <c r="G764" s="45"/>
    </row>
    <row r="765">
      <c r="B765" s="75"/>
      <c r="C765" s="26"/>
      <c r="D765" s="101"/>
      <c r="E765" s="45"/>
      <c r="G765" s="45"/>
    </row>
    <row r="766">
      <c r="B766" s="75"/>
      <c r="C766" s="26"/>
      <c r="D766" s="101"/>
      <c r="E766" s="45"/>
      <c r="G766" s="45"/>
    </row>
    <row r="767">
      <c r="B767" s="75"/>
      <c r="C767" s="26"/>
      <c r="D767" s="101"/>
      <c r="E767" s="45"/>
      <c r="G767" s="45"/>
    </row>
    <row r="768">
      <c r="B768" s="75"/>
      <c r="C768" s="26"/>
      <c r="D768" s="101"/>
      <c r="E768" s="45"/>
      <c r="G768" s="45"/>
    </row>
    <row r="769">
      <c r="B769" s="75"/>
      <c r="C769" s="26"/>
      <c r="D769" s="101"/>
      <c r="E769" s="45"/>
      <c r="G769" s="45"/>
    </row>
    <row r="770">
      <c r="B770" s="75"/>
      <c r="C770" s="26"/>
      <c r="D770" s="101"/>
      <c r="E770" s="45"/>
      <c r="G770" s="45"/>
    </row>
    <row r="771">
      <c r="B771" s="75"/>
      <c r="C771" s="26"/>
      <c r="D771" s="101"/>
      <c r="E771" s="45"/>
      <c r="G771" s="45"/>
    </row>
    <row r="772">
      <c r="B772" s="75"/>
      <c r="C772" s="26"/>
      <c r="D772" s="101"/>
      <c r="E772" s="45"/>
      <c r="G772" s="45"/>
    </row>
    <row r="773">
      <c r="B773" s="75"/>
      <c r="C773" s="26"/>
      <c r="D773" s="101"/>
      <c r="E773" s="45"/>
      <c r="G773" s="45"/>
    </row>
    <row r="774">
      <c r="B774" s="75"/>
      <c r="C774" s="26"/>
      <c r="D774" s="101"/>
      <c r="E774" s="45"/>
      <c r="G774" s="45"/>
    </row>
    <row r="775">
      <c r="B775" s="75"/>
      <c r="C775" s="26"/>
      <c r="D775" s="101"/>
      <c r="E775" s="45"/>
      <c r="G775" s="45"/>
    </row>
    <row r="776">
      <c r="B776" s="75"/>
      <c r="C776" s="26"/>
      <c r="D776" s="101"/>
      <c r="E776" s="45"/>
      <c r="G776" s="45"/>
    </row>
    <row r="777">
      <c r="B777" s="75"/>
      <c r="C777" s="26"/>
      <c r="D777" s="101"/>
      <c r="E777" s="45"/>
      <c r="G777" s="45"/>
    </row>
    <row r="778">
      <c r="B778" s="75"/>
      <c r="C778" s="26"/>
      <c r="D778" s="101"/>
      <c r="E778" s="45"/>
      <c r="G778" s="45"/>
    </row>
    <row r="779">
      <c r="B779" s="75"/>
      <c r="C779" s="26"/>
      <c r="D779" s="101"/>
      <c r="E779" s="45"/>
      <c r="G779" s="45"/>
    </row>
    <row r="780">
      <c r="B780" s="75"/>
      <c r="C780" s="26"/>
      <c r="D780" s="101"/>
      <c r="E780" s="45"/>
      <c r="G780" s="45"/>
    </row>
    <row r="781">
      <c r="B781" s="75"/>
      <c r="C781" s="26"/>
      <c r="D781" s="101"/>
      <c r="E781" s="45"/>
      <c r="G781" s="45"/>
    </row>
    <row r="782">
      <c r="B782" s="75"/>
      <c r="C782" s="26"/>
      <c r="D782" s="101"/>
      <c r="E782" s="45"/>
      <c r="G782" s="45"/>
    </row>
    <row r="783">
      <c r="B783" s="75"/>
      <c r="C783" s="26"/>
      <c r="D783" s="101"/>
      <c r="E783" s="45"/>
      <c r="G783" s="45"/>
    </row>
    <row r="784">
      <c r="B784" s="75"/>
      <c r="C784" s="26"/>
      <c r="D784" s="101"/>
      <c r="E784" s="45"/>
      <c r="G784" s="45"/>
    </row>
    <row r="785">
      <c r="B785" s="75"/>
      <c r="C785" s="26"/>
      <c r="D785" s="101"/>
      <c r="E785" s="45"/>
      <c r="G785" s="45"/>
    </row>
    <row r="786">
      <c r="B786" s="75"/>
      <c r="C786" s="26"/>
      <c r="D786" s="101"/>
      <c r="E786" s="45"/>
      <c r="G786" s="45"/>
    </row>
    <row r="787">
      <c r="B787" s="75"/>
      <c r="C787" s="26"/>
      <c r="D787" s="101"/>
      <c r="E787" s="45"/>
      <c r="G787" s="45"/>
    </row>
    <row r="788">
      <c r="B788" s="75"/>
      <c r="C788" s="26"/>
      <c r="D788" s="101"/>
      <c r="E788" s="45"/>
      <c r="G788" s="45"/>
    </row>
    <row r="789">
      <c r="B789" s="75"/>
      <c r="C789" s="26"/>
      <c r="D789" s="101"/>
      <c r="E789" s="45"/>
      <c r="G789" s="45"/>
    </row>
    <row r="790">
      <c r="B790" s="75"/>
      <c r="C790" s="26"/>
      <c r="D790" s="101"/>
      <c r="E790" s="45"/>
      <c r="G790" s="45"/>
    </row>
    <row r="791">
      <c r="B791" s="75"/>
      <c r="C791" s="26"/>
      <c r="D791" s="101"/>
      <c r="E791" s="45"/>
      <c r="G791" s="45"/>
    </row>
    <row r="792">
      <c r="B792" s="75"/>
      <c r="C792" s="26"/>
      <c r="D792" s="101"/>
      <c r="E792" s="45"/>
      <c r="G792" s="45"/>
    </row>
    <row r="793">
      <c r="B793" s="75"/>
      <c r="C793" s="26"/>
      <c r="D793" s="101"/>
      <c r="E793" s="45"/>
      <c r="G793" s="45"/>
    </row>
    <row r="794">
      <c r="B794" s="75"/>
      <c r="C794" s="26"/>
      <c r="D794" s="101"/>
      <c r="E794" s="45"/>
      <c r="G794" s="45"/>
    </row>
    <row r="795">
      <c r="B795" s="75"/>
      <c r="C795" s="26"/>
      <c r="D795" s="101"/>
      <c r="E795" s="45"/>
      <c r="G795" s="45"/>
    </row>
    <row r="796">
      <c r="B796" s="75"/>
      <c r="C796" s="26"/>
      <c r="D796" s="101"/>
      <c r="E796" s="45"/>
      <c r="G796" s="45"/>
    </row>
    <row r="797">
      <c r="B797" s="75"/>
      <c r="C797" s="26"/>
      <c r="D797" s="101"/>
      <c r="E797" s="45"/>
      <c r="G797" s="45"/>
    </row>
    <row r="798">
      <c r="B798" s="75"/>
      <c r="C798" s="26"/>
      <c r="D798" s="101"/>
      <c r="E798" s="45"/>
      <c r="G798" s="45"/>
    </row>
    <row r="799">
      <c r="B799" s="75"/>
      <c r="C799" s="26"/>
      <c r="D799" s="101"/>
      <c r="E799" s="45"/>
      <c r="G799" s="45"/>
    </row>
    <row r="800">
      <c r="B800" s="75"/>
      <c r="C800" s="26"/>
      <c r="D800" s="101"/>
      <c r="E800" s="45"/>
      <c r="G800" s="45"/>
    </row>
    <row r="801">
      <c r="B801" s="75"/>
      <c r="C801" s="26"/>
      <c r="D801" s="101"/>
      <c r="E801" s="45"/>
      <c r="G801" s="45"/>
    </row>
    <row r="802">
      <c r="B802" s="75"/>
      <c r="C802" s="26"/>
      <c r="D802" s="101"/>
      <c r="E802" s="45"/>
      <c r="G802" s="45"/>
    </row>
    <row r="803">
      <c r="B803" s="75"/>
      <c r="C803" s="26"/>
      <c r="D803" s="101"/>
      <c r="E803" s="45"/>
      <c r="G803" s="45"/>
    </row>
    <row r="804">
      <c r="B804" s="75"/>
      <c r="C804" s="26"/>
      <c r="D804" s="101"/>
      <c r="E804" s="45"/>
      <c r="G804" s="45"/>
    </row>
    <row r="805">
      <c r="B805" s="75"/>
      <c r="C805" s="26"/>
      <c r="D805" s="101"/>
      <c r="E805" s="45"/>
      <c r="G805" s="45"/>
    </row>
    <row r="806">
      <c r="B806" s="75"/>
      <c r="C806" s="26"/>
      <c r="D806" s="101"/>
      <c r="E806" s="45"/>
      <c r="G806" s="45"/>
    </row>
    <row r="807">
      <c r="B807" s="75"/>
      <c r="C807" s="26"/>
      <c r="D807" s="101"/>
      <c r="E807" s="45"/>
      <c r="G807" s="45"/>
    </row>
    <row r="808">
      <c r="B808" s="75"/>
      <c r="C808" s="26"/>
      <c r="D808" s="101"/>
      <c r="E808" s="45"/>
      <c r="G808" s="45"/>
    </row>
    <row r="809">
      <c r="B809" s="75"/>
      <c r="C809" s="26"/>
      <c r="D809" s="101"/>
      <c r="E809" s="45"/>
      <c r="G809" s="45"/>
    </row>
    <row r="810">
      <c r="B810" s="75"/>
      <c r="C810" s="26"/>
      <c r="D810" s="101"/>
      <c r="E810" s="45"/>
      <c r="G810" s="45"/>
    </row>
    <row r="811">
      <c r="B811" s="75"/>
      <c r="C811" s="26"/>
      <c r="D811" s="101"/>
      <c r="E811" s="45"/>
      <c r="G811" s="45"/>
    </row>
    <row r="812">
      <c r="B812" s="75"/>
      <c r="C812" s="26"/>
      <c r="D812" s="101"/>
      <c r="E812" s="45"/>
      <c r="G812" s="45"/>
    </row>
    <row r="813">
      <c r="B813" s="75"/>
      <c r="C813" s="26"/>
      <c r="D813" s="101"/>
      <c r="E813" s="45"/>
      <c r="G813" s="45"/>
    </row>
    <row r="814">
      <c r="B814" s="75"/>
      <c r="C814" s="26"/>
      <c r="D814" s="101"/>
      <c r="E814" s="45"/>
      <c r="G814" s="45"/>
    </row>
    <row r="815">
      <c r="B815" s="75"/>
      <c r="C815" s="26"/>
      <c r="D815" s="101"/>
      <c r="E815" s="45"/>
      <c r="G815" s="45"/>
    </row>
    <row r="816">
      <c r="B816" s="75"/>
      <c r="C816" s="26"/>
      <c r="D816" s="101"/>
      <c r="E816" s="45"/>
      <c r="G816" s="45"/>
    </row>
    <row r="817">
      <c r="B817" s="75"/>
      <c r="C817" s="26"/>
      <c r="D817" s="101"/>
      <c r="E817" s="45"/>
      <c r="G817" s="45"/>
    </row>
    <row r="818">
      <c r="B818" s="75"/>
      <c r="C818" s="26"/>
      <c r="D818" s="101"/>
      <c r="E818" s="45"/>
      <c r="G818" s="45"/>
    </row>
    <row r="819">
      <c r="B819" s="75"/>
      <c r="C819" s="26"/>
      <c r="D819" s="101"/>
      <c r="E819" s="45"/>
      <c r="G819" s="45"/>
    </row>
    <row r="820">
      <c r="B820" s="75"/>
      <c r="C820" s="26"/>
      <c r="D820" s="101"/>
      <c r="E820" s="45"/>
      <c r="G820" s="45"/>
    </row>
    <row r="821">
      <c r="B821" s="75"/>
      <c r="C821" s="26"/>
      <c r="D821" s="101"/>
      <c r="E821" s="45"/>
      <c r="G821" s="45"/>
    </row>
    <row r="822">
      <c r="B822" s="75"/>
      <c r="C822" s="26"/>
      <c r="D822" s="101"/>
      <c r="E822" s="45"/>
      <c r="G822" s="45"/>
    </row>
    <row r="823">
      <c r="B823" s="75"/>
      <c r="C823" s="26"/>
      <c r="D823" s="101"/>
      <c r="E823" s="45"/>
      <c r="G823" s="45"/>
    </row>
    <row r="824">
      <c r="B824" s="75"/>
      <c r="C824" s="26"/>
      <c r="D824" s="101"/>
      <c r="E824" s="45"/>
      <c r="G824" s="45"/>
    </row>
    <row r="825">
      <c r="B825" s="75"/>
      <c r="C825" s="26"/>
      <c r="D825" s="101"/>
      <c r="E825" s="45"/>
      <c r="G825" s="45"/>
    </row>
    <row r="826">
      <c r="B826" s="75"/>
      <c r="C826" s="26"/>
      <c r="D826" s="101"/>
      <c r="E826" s="45"/>
      <c r="G826" s="45"/>
    </row>
    <row r="827">
      <c r="B827" s="75"/>
      <c r="C827" s="26"/>
      <c r="D827" s="101"/>
      <c r="E827" s="45"/>
      <c r="G827" s="45"/>
    </row>
    <row r="828">
      <c r="B828" s="75"/>
      <c r="C828" s="26"/>
      <c r="D828" s="101"/>
      <c r="E828" s="45"/>
      <c r="G828" s="45"/>
    </row>
    <row r="829">
      <c r="B829" s="75"/>
      <c r="C829" s="26"/>
      <c r="D829" s="101"/>
      <c r="E829" s="45"/>
      <c r="G829" s="45"/>
    </row>
    <row r="830">
      <c r="B830" s="75"/>
      <c r="C830" s="26"/>
      <c r="D830" s="101"/>
      <c r="E830" s="45"/>
      <c r="G830" s="45"/>
    </row>
    <row r="831">
      <c r="B831" s="75"/>
      <c r="C831" s="26"/>
      <c r="D831" s="101"/>
      <c r="E831" s="45"/>
      <c r="G831" s="45"/>
    </row>
    <row r="832">
      <c r="B832" s="75"/>
      <c r="C832" s="26"/>
      <c r="D832" s="101"/>
      <c r="E832" s="45"/>
      <c r="G832" s="45"/>
    </row>
    <row r="833">
      <c r="B833" s="75"/>
      <c r="C833" s="26"/>
      <c r="D833" s="101"/>
      <c r="E833" s="45"/>
      <c r="G833" s="45"/>
    </row>
    <row r="834">
      <c r="B834" s="75"/>
      <c r="C834" s="26"/>
      <c r="D834" s="101"/>
      <c r="E834" s="45"/>
      <c r="G834" s="45"/>
    </row>
    <row r="835">
      <c r="B835" s="75"/>
      <c r="C835" s="26"/>
      <c r="D835" s="101"/>
      <c r="E835" s="45"/>
      <c r="G835" s="45"/>
    </row>
    <row r="836">
      <c r="B836" s="75"/>
      <c r="C836" s="26"/>
      <c r="D836" s="101"/>
      <c r="E836" s="45"/>
      <c r="G836" s="45"/>
    </row>
    <row r="837">
      <c r="B837" s="75"/>
      <c r="C837" s="26"/>
      <c r="D837" s="101"/>
      <c r="E837" s="45"/>
      <c r="G837" s="45"/>
    </row>
    <row r="838">
      <c r="B838" s="75"/>
      <c r="C838" s="26"/>
      <c r="D838" s="101"/>
      <c r="E838" s="45"/>
      <c r="G838" s="45"/>
    </row>
    <row r="839">
      <c r="B839" s="75"/>
      <c r="C839" s="26"/>
      <c r="D839" s="101"/>
      <c r="E839" s="45"/>
      <c r="G839" s="45"/>
    </row>
    <row r="840">
      <c r="B840" s="75"/>
      <c r="C840" s="26"/>
      <c r="D840" s="101"/>
      <c r="E840" s="45"/>
      <c r="G840" s="45"/>
    </row>
    <row r="841">
      <c r="B841" s="75"/>
      <c r="C841" s="26"/>
      <c r="D841" s="101"/>
      <c r="E841" s="45"/>
      <c r="G841" s="45"/>
    </row>
    <row r="842">
      <c r="B842" s="75"/>
      <c r="C842" s="26"/>
      <c r="D842" s="101"/>
      <c r="E842" s="45"/>
      <c r="G842" s="45"/>
    </row>
    <row r="843">
      <c r="B843" s="75"/>
      <c r="C843" s="26"/>
      <c r="D843" s="101"/>
      <c r="E843" s="45"/>
      <c r="G843" s="45"/>
    </row>
    <row r="844">
      <c r="B844" s="75"/>
      <c r="C844" s="26"/>
      <c r="D844" s="101"/>
      <c r="E844" s="45"/>
      <c r="G844" s="45"/>
    </row>
    <row r="845">
      <c r="B845" s="75"/>
      <c r="C845" s="26"/>
      <c r="D845" s="101"/>
      <c r="E845" s="45"/>
      <c r="G845" s="45"/>
    </row>
    <row r="846">
      <c r="B846" s="75"/>
      <c r="C846" s="26"/>
      <c r="D846" s="101"/>
      <c r="E846" s="45"/>
      <c r="G846" s="45"/>
    </row>
    <row r="847">
      <c r="B847" s="75"/>
      <c r="C847" s="26"/>
      <c r="D847" s="101"/>
      <c r="E847" s="45"/>
      <c r="G847" s="45"/>
    </row>
    <row r="848">
      <c r="B848" s="75"/>
      <c r="C848" s="26"/>
      <c r="D848" s="101"/>
      <c r="E848" s="45"/>
      <c r="G848" s="45"/>
    </row>
    <row r="849">
      <c r="B849" s="75"/>
      <c r="C849" s="26"/>
      <c r="D849" s="101"/>
      <c r="E849" s="45"/>
      <c r="G849" s="45"/>
    </row>
    <row r="850">
      <c r="B850" s="75"/>
      <c r="C850" s="26"/>
      <c r="D850" s="101"/>
      <c r="E850" s="45"/>
      <c r="G850" s="45"/>
    </row>
    <row r="851">
      <c r="B851" s="75"/>
      <c r="C851" s="26"/>
      <c r="D851" s="101"/>
      <c r="E851" s="45"/>
      <c r="G851" s="45"/>
    </row>
    <row r="852">
      <c r="B852" s="75"/>
      <c r="C852" s="26"/>
      <c r="D852" s="101"/>
      <c r="E852" s="45"/>
      <c r="G852" s="45"/>
    </row>
    <row r="853">
      <c r="B853" s="75"/>
      <c r="C853" s="26"/>
      <c r="D853" s="101"/>
      <c r="E853" s="45"/>
      <c r="G853" s="45"/>
    </row>
    <row r="854">
      <c r="B854" s="75"/>
      <c r="C854" s="26"/>
      <c r="D854" s="101"/>
      <c r="E854" s="45"/>
      <c r="G854" s="45"/>
    </row>
    <row r="855">
      <c r="B855" s="75"/>
      <c r="C855" s="26"/>
      <c r="D855" s="101"/>
      <c r="E855" s="45"/>
      <c r="G855" s="45"/>
    </row>
    <row r="856">
      <c r="B856" s="75"/>
      <c r="C856" s="26"/>
      <c r="D856" s="101"/>
      <c r="E856" s="45"/>
      <c r="G856" s="45"/>
    </row>
    <row r="857">
      <c r="B857" s="75"/>
      <c r="C857" s="26"/>
      <c r="D857" s="101"/>
      <c r="E857" s="45"/>
      <c r="G857" s="45"/>
    </row>
    <row r="858">
      <c r="B858" s="75"/>
      <c r="C858" s="26"/>
      <c r="D858" s="101"/>
      <c r="E858" s="45"/>
      <c r="G858" s="45"/>
    </row>
    <row r="859">
      <c r="B859" s="75"/>
      <c r="C859" s="26"/>
      <c r="D859" s="101"/>
      <c r="E859" s="45"/>
      <c r="G859" s="45"/>
    </row>
    <row r="860">
      <c r="B860" s="75"/>
      <c r="C860" s="26"/>
      <c r="D860" s="101"/>
      <c r="E860" s="45"/>
      <c r="G860" s="45"/>
    </row>
    <row r="861">
      <c r="B861" s="75"/>
      <c r="C861" s="26"/>
      <c r="D861" s="101"/>
      <c r="E861" s="45"/>
      <c r="G861" s="45"/>
    </row>
    <row r="862">
      <c r="B862" s="75"/>
      <c r="C862" s="26"/>
      <c r="D862" s="101"/>
      <c r="E862" s="45"/>
      <c r="G862" s="45"/>
    </row>
    <row r="863">
      <c r="B863" s="75"/>
      <c r="C863" s="26"/>
      <c r="D863" s="101"/>
      <c r="E863" s="45"/>
      <c r="G863" s="45"/>
    </row>
    <row r="864">
      <c r="B864" s="75"/>
      <c r="C864" s="26"/>
      <c r="D864" s="101"/>
      <c r="E864" s="45"/>
      <c r="G864" s="45"/>
    </row>
    <row r="865">
      <c r="B865" s="75"/>
      <c r="C865" s="26"/>
      <c r="D865" s="101"/>
      <c r="E865" s="45"/>
      <c r="G865" s="45"/>
    </row>
    <row r="866">
      <c r="B866" s="75"/>
      <c r="C866" s="26"/>
      <c r="D866" s="101"/>
      <c r="E866" s="45"/>
      <c r="G866" s="45"/>
    </row>
    <row r="867">
      <c r="B867" s="75"/>
      <c r="C867" s="26"/>
      <c r="D867" s="101"/>
      <c r="E867" s="45"/>
      <c r="G867" s="45"/>
    </row>
    <row r="868">
      <c r="B868" s="75"/>
      <c r="C868" s="26"/>
      <c r="D868" s="101"/>
      <c r="E868" s="45"/>
      <c r="G868" s="45"/>
    </row>
    <row r="869">
      <c r="B869" s="75"/>
      <c r="C869" s="26"/>
      <c r="D869" s="101"/>
      <c r="E869" s="45"/>
      <c r="G869" s="45"/>
    </row>
    <row r="870">
      <c r="B870" s="75"/>
      <c r="C870" s="26"/>
      <c r="D870" s="101"/>
      <c r="E870" s="45"/>
      <c r="G870" s="45"/>
    </row>
    <row r="871">
      <c r="B871" s="75"/>
      <c r="C871" s="26"/>
      <c r="D871" s="101"/>
      <c r="E871" s="45"/>
      <c r="G871" s="45"/>
    </row>
    <row r="872">
      <c r="B872" s="75"/>
      <c r="C872" s="26"/>
      <c r="D872" s="101"/>
      <c r="E872" s="45"/>
      <c r="G872" s="45"/>
    </row>
    <row r="873">
      <c r="B873" s="75"/>
      <c r="C873" s="26"/>
      <c r="D873" s="101"/>
      <c r="E873" s="45"/>
      <c r="G873" s="45"/>
    </row>
    <row r="874">
      <c r="B874" s="75"/>
      <c r="C874" s="26"/>
      <c r="D874" s="101"/>
      <c r="E874" s="45"/>
      <c r="G874" s="45"/>
    </row>
    <row r="875">
      <c r="B875" s="75"/>
      <c r="C875" s="26"/>
      <c r="D875" s="101"/>
      <c r="E875" s="45"/>
      <c r="G875" s="45"/>
    </row>
    <row r="876">
      <c r="B876" s="75"/>
      <c r="C876" s="26"/>
      <c r="D876" s="101"/>
      <c r="E876" s="45"/>
      <c r="G876" s="45"/>
    </row>
    <row r="877">
      <c r="B877" s="75"/>
      <c r="C877" s="26"/>
      <c r="D877" s="101"/>
      <c r="E877" s="45"/>
      <c r="G877" s="45"/>
    </row>
    <row r="878">
      <c r="B878" s="75"/>
      <c r="C878" s="26"/>
      <c r="D878" s="101"/>
      <c r="E878" s="45"/>
      <c r="G878" s="45"/>
    </row>
    <row r="879">
      <c r="B879" s="75"/>
      <c r="C879" s="26"/>
      <c r="D879" s="101"/>
      <c r="E879" s="45"/>
      <c r="G879" s="45"/>
    </row>
    <row r="880">
      <c r="B880" s="75"/>
      <c r="C880" s="26"/>
      <c r="D880" s="101"/>
      <c r="E880" s="45"/>
      <c r="G880" s="45"/>
    </row>
    <row r="881">
      <c r="B881" s="75"/>
      <c r="C881" s="26"/>
      <c r="D881" s="101"/>
      <c r="E881" s="45"/>
      <c r="G881" s="45"/>
    </row>
    <row r="882">
      <c r="B882" s="75"/>
      <c r="C882" s="26"/>
      <c r="D882" s="101"/>
      <c r="E882" s="45"/>
      <c r="G882" s="45"/>
    </row>
    <row r="883">
      <c r="B883" s="75"/>
      <c r="C883" s="26"/>
      <c r="D883" s="101"/>
      <c r="E883" s="45"/>
      <c r="G883" s="45"/>
    </row>
    <row r="884">
      <c r="B884" s="75"/>
      <c r="C884" s="26"/>
      <c r="D884" s="101"/>
      <c r="E884" s="45"/>
      <c r="G884" s="45"/>
    </row>
    <row r="885">
      <c r="B885" s="75"/>
      <c r="C885" s="26"/>
      <c r="D885" s="101"/>
      <c r="E885" s="45"/>
      <c r="G885" s="45"/>
    </row>
    <row r="886">
      <c r="B886" s="75"/>
      <c r="C886" s="26"/>
      <c r="D886" s="101"/>
      <c r="E886" s="45"/>
      <c r="G886" s="45"/>
    </row>
    <row r="887">
      <c r="B887" s="75"/>
      <c r="C887" s="26"/>
      <c r="D887" s="101"/>
      <c r="E887" s="45"/>
      <c r="G887" s="45"/>
    </row>
    <row r="888">
      <c r="B888" s="75"/>
      <c r="C888" s="26"/>
      <c r="D888" s="101"/>
      <c r="E888" s="45"/>
      <c r="G888" s="45"/>
    </row>
    <row r="889">
      <c r="B889" s="75"/>
      <c r="C889" s="26"/>
      <c r="D889" s="101"/>
      <c r="E889" s="45"/>
      <c r="G889" s="45"/>
    </row>
    <row r="890">
      <c r="B890" s="75"/>
      <c r="C890" s="26"/>
      <c r="D890" s="101"/>
      <c r="E890" s="45"/>
      <c r="G890" s="45"/>
    </row>
    <row r="891">
      <c r="B891" s="75"/>
      <c r="C891" s="26"/>
      <c r="D891" s="101"/>
      <c r="E891" s="45"/>
      <c r="G891" s="45"/>
    </row>
    <row r="892">
      <c r="B892" s="75"/>
      <c r="C892" s="26"/>
      <c r="D892" s="101"/>
      <c r="E892" s="45"/>
      <c r="G892" s="45"/>
    </row>
    <row r="893">
      <c r="B893" s="75"/>
      <c r="C893" s="26"/>
      <c r="D893" s="101"/>
      <c r="E893" s="45"/>
      <c r="G893" s="45"/>
    </row>
    <row r="894">
      <c r="B894" s="75"/>
      <c r="C894" s="26"/>
      <c r="D894" s="101"/>
      <c r="E894" s="45"/>
      <c r="G894" s="45"/>
    </row>
    <row r="895">
      <c r="B895" s="75"/>
      <c r="C895" s="26"/>
      <c r="D895" s="101"/>
      <c r="E895" s="45"/>
      <c r="G895" s="45"/>
    </row>
    <row r="896">
      <c r="B896" s="75"/>
      <c r="C896" s="26"/>
      <c r="D896" s="101"/>
      <c r="E896" s="45"/>
      <c r="G896" s="45"/>
    </row>
    <row r="897">
      <c r="B897" s="75"/>
      <c r="C897" s="26"/>
      <c r="D897" s="101"/>
      <c r="E897" s="45"/>
      <c r="G897" s="45"/>
    </row>
    <row r="898">
      <c r="B898" s="75"/>
      <c r="C898" s="26"/>
      <c r="D898" s="101"/>
      <c r="E898" s="45"/>
      <c r="G898" s="45"/>
    </row>
    <row r="899">
      <c r="B899" s="75"/>
      <c r="C899" s="26"/>
      <c r="D899" s="101"/>
      <c r="E899" s="45"/>
      <c r="G899" s="45"/>
    </row>
    <row r="900">
      <c r="B900" s="75"/>
      <c r="C900" s="26"/>
      <c r="D900" s="101"/>
      <c r="E900" s="45"/>
      <c r="G900" s="45"/>
    </row>
    <row r="901">
      <c r="B901" s="75"/>
      <c r="C901" s="26"/>
      <c r="D901" s="101"/>
      <c r="E901" s="45"/>
      <c r="G901" s="45"/>
    </row>
    <row r="902">
      <c r="B902" s="75"/>
      <c r="C902" s="26"/>
      <c r="D902" s="101"/>
      <c r="E902" s="45"/>
      <c r="G902" s="45"/>
    </row>
    <row r="903">
      <c r="B903" s="75"/>
      <c r="C903" s="26"/>
      <c r="D903" s="101"/>
      <c r="E903" s="45"/>
      <c r="G903" s="45"/>
    </row>
    <row r="904">
      <c r="B904" s="75"/>
      <c r="C904" s="26"/>
      <c r="D904" s="101"/>
      <c r="E904" s="45"/>
      <c r="G904" s="45"/>
    </row>
    <row r="905">
      <c r="B905" s="75"/>
      <c r="C905" s="26"/>
      <c r="D905" s="101"/>
      <c r="E905" s="45"/>
      <c r="G905" s="45"/>
    </row>
    <row r="906">
      <c r="B906" s="75"/>
      <c r="C906" s="26"/>
      <c r="D906" s="101"/>
      <c r="E906" s="45"/>
      <c r="G906" s="45"/>
    </row>
    <row r="907">
      <c r="B907" s="75"/>
      <c r="C907" s="26"/>
      <c r="D907" s="101"/>
      <c r="E907" s="45"/>
      <c r="G907" s="45"/>
    </row>
    <row r="908">
      <c r="B908" s="75"/>
      <c r="C908" s="26"/>
      <c r="D908" s="101"/>
      <c r="E908" s="45"/>
      <c r="G908" s="45"/>
    </row>
    <row r="909">
      <c r="B909" s="75"/>
      <c r="C909" s="26"/>
      <c r="D909" s="101"/>
      <c r="E909" s="45"/>
      <c r="G909" s="45"/>
    </row>
    <row r="910">
      <c r="B910" s="75"/>
      <c r="C910" s="26"/>
      <c r="D910" s="101"/>
      <c r="E910" s="45"/>
      <c r="G910" s="45"/>
    </row>
    <row r="911">
      <c r="B911" s="75"/>
      <c r="C911" s="26"/>
      <c r="D911" s="101"/>
      <c r="E911" s="45"/>
      <c r="G911" s="45"/>
    </row>
    <row r="912">
      <c r="B912" s="75"/>
      <c r="C912" s="26"/>
      <c r="D912" s="101"/>
      <c r="E912" s="45"/>
      <c r="G912" s="45"/>
    </row>
    <row r="913">
      <c r="B913" s="75"/>
      <c r="C913" s="26"/>
      <c r="D913" s="101"/>
      <c r="E913" s="45"/>
      <c r="G913" s="45"/>
    </row>
    <row r="914">
      <c r="B914" s="75"/>
      <c r="C914" s="26"/>
      <c r="D914" s="101"/>
      <c r="E914" s="45"/>
      <c r="G914" s="45"/>
    </row>
    <row r="915">
      <c r="B915" s="75"/>
      <c r="C915" s="26"/>
      <c r="D915" s="101"/>
      <c r="E915" s="45"/>
      <c r="G915" s="45"/>
    </row>
    <row r="916">
      <c r="B916" s="75"/>
      <c r="C916" s="26"/>
      <c r="D916" s="101"/>
      <c r="E916" s="45"/>
      <c r="G916" s="45"/>
    </row>
    <row r="917">
      <c r="B917" s="75"/>
      <c r="C917" s="26"/>
      <c r="D917" s="101"/>
      <c r="E917" s="45"/>
      <c r="G917" s="45"/>
    </row>
    <row r="918">
      <c r="B918" s="75"/>
      <c r="C918" s="26"/>
      <c r="D918" s="101"/>
      <c r="E918" s="45"/>
      <c r="G918" s="45"/>
    </row>
    <row r="919">
      <c r="B919" s="75"/>
      <c r="C919" s="26"/>
      <c r="D919" s="101"/>
      <c r="E919" s="45"/>
      <c r="G919" s="45"/>
    </row>
    <row r="920">
      <c r="B920" s="75"/>
      <c r="C920" s="26"/>
      <c r="D920" s="101"/>
      <c r="E920" s="45"/>
      <c r="G920" s="45"/>
    </row>
    <row r="921">
      <c r="B921" s="75"/>
      <c r="C921" s="26"/>
      <c r="D921" s="101"/>
      <c r="E921" s="45"/>
      <c r="G921" s="45"/>
    </row>
    <row r="922">
      <c r="B922" s="75"/>
      <c r="C922" s="26"/>
      <c r="D922" s="101"/>
      <c r="E922" s="45"/>
      <c r="G922" s="45"/>
    </row>
    <row r="923">
      <c r="B923" s="75"/>
      <c r="C923" s="26"/>
      <c r="D923" s="101"/>
      <c r="E923" s="45"/>
      <c r="G923" s="45"/>
    </row>
    <row r="924">
      <c r="B924" s="75"/>
      <c r="C924" s="26"/>
      <c r="D924" s="101"/>
      <c r="E924" s="45"/>
      <c r="G924" s="45"/>
    </row>
    <row r="925">
      <c r="B925" s="75"/>
      <c r="C925" s="26"/>
      <c r="D925" s="101"/>
      <c r="E925" s="45"/>
      <c r="G925" s="45"/>
    </row>
    <row r="926">
      <c r="B926" s="75"/>
      <c r="C926" s="26"/>
      <c r="D926" s="101"/>
      <c r="E926" s="45"/>
      <c r="G926" s="45"/>
    </row>
    <row r="927">
      <c r="B927" s="75"/>
      <c r="C927" s="26"/>
      <c r="D927" s="101"/>
      <c r="E927" s="45"/>
      <c r="G927" s="45"/>
    </row>
    <row r="928">
      <c r="B928" s="75"/>
      <c r="C928" s="26"/>
      <c r="D928" s="101"/>
      <c r="E928" s="45"/>
      <c r="G928" s="45"/>
    </row>
    <row r="929">
      <c r="B929" s="75"/>
      <c r="C929" s="26"/>
      <c r="D929" s="101"/>
      <c r="E929" s="45"/>
      <c r="G929" s="45"/>
    </row>
    <row r="930">
      <c r="B930" s="75"/>
      <c r="C930" s="26"/>
      <c r="D930" s="101"/>
      <c r="E930" s="45"/>
      <c r="G930" s="45"/>
    </row>
    <row r="931">
      <c r="B931" s="75"/>
      <c r="C931" s="26"/>
      <c r="D931" s="101"/>
      <c r="E931" s="45"/>
      <c r="G931" s="45"/>
    </row>
    <row r="932">
      <c r="B932" s="75"/>
      <c r="C932" s="26"/>
      <c r="D932" s="101"/>
      <c r="E932" s="45"/>
      <c r="G932" s="45"/>
    </row>
    <row r="933">
      <c r="B933" s="75"/>
      <c r="C933" s="26"/>
      <c r="D933" s="101"/>
      <c r="E933" s="45"/>
      <c r="G933" s="45"/>
    </row>
    <row r="934">
      <c r="B934" s="75"/>
      <c r="C934" s="26"/>
      <c r="D934" s="101"/>
      <c r="E934" s="45"/>
      <c r="G934" s="45"/>
    </row>
    <row r="935">
      <c r="B935" s="75"/>
      <c r="C935" s="26"/>
      <c r="D935" s="101"/>
      <c r="E935" s="45"/>
      <c r="G935" s="45"/>
    </row>
    <row r="936">
      <c r="B936" s="75"/>
      <c r="C936" s="26"/>
      <c r="D936" s="101"/>
      <c r="E936" s="45"/>
      <c r="G936" s="45"/>
    </row>
    <row r="937">
      <c r="B937" s="75"/>
      <c r="C937" s="26"/>
      <c r="D937" s="101"/>
      <c r="E937" s="45"/>
      <c r="G937" s="45"/>
    </row>
    <row r="938">
      <c r="B938" s="75"/>
      <c r="C938" s="26"/>
      <c r="D938" s="101"/>
      <c r="E938" s="45"/>
      <c r="G938" s="45"/>
    </row>
    <row r="939">
      <c r="B939" s="75"/>
      <c r="C939" s="26"/>
      <c r="D939" s="101"/>
      <c r="E939" s="45"/>
      <c r="G939" s="45"/>
    </row>
    <row r="940">
      <c r="B940" s="75"/>
      <c r="C940" s="26"/>
      <c r="D940" s="101"/>
      <c r="E940" s="45"/>
      <c r="G940" s="45"/>
    </row>
    <row r="941">
      <c r="B941" s="75"/>
      <c r="C941" s="26"/>
      <c r="D941" s="101"/>
      <c r="E941" s="45"/>
      <c r="G941" s="45"/>
    </row>
    <row r="942">
      <c r="B942" s="75"/>
      <c r="C942" s="26"/>
      <c r="D942" s="101"/>
      <c r="E942" s="45"/>
      <c r="G942" s="45"/>
    </row>
    <row r="943">
      <c r="B943" s="75"/>
      <c r="C943" s="26"/>
      <c r="D943" s="101"/>
      <c r="E943" s="45"/>
      <c r="G943" s="45"/>
    </row>
    <row r="944">
      <c r="B944" s="75"/>
      <c r="C944" s="26"/>
      <c r="D944" s="101"/>
      <c r="E944" s="45"/>
      <c r="G944" s="45"/>
    </row>
    <row r="945">
      <c r="B945" s="75"/>
      <c r="C945" s="26"/>
      <c r="D945" s="101"/>
      <c r="E945" s="45"/>
      <c r="G945" s="45"/>
    </row>
    <row r="946">
      <c r="B946" s="75"/>
      <c r="C946" s="26"/>
      <c r="D946" s="101"/>
      <c r="E946" s="45"/>
      <c r="G946" s="45"/>
    </row>
    <row r="947">
      <c r="B947" s="75"/>
      <c r="C947" s="26"/>
      <c r="D947" s="101"/>
      <c r="E947" s="45"/>
      <c r="G947" s="45"/>
    </row>
    <row r="948">
      <c r="B948" s="75"/>
      <c r="C948" s="26"/>
      <c r="D948" s="101"/>
      <c r="E948" s="45"/>
      <c r="G948" s="45"/>
    </row>
    <row r="949">
      <c r="B949" s="75"/>
      <c r="C949" s="26"/>
      <c r="D949" s="101"/>
      <c r="E949" s="45"/>
      <c r="G949" s="45"/>
    </row>
    <row r="950">
      <c r="B950" s="75"/>
      <c r="C950" s="26"/>
      <c r="D950" s="101"/>
      <c r="E950" s="45"/>
      <c r="G950" s="45"/>
    </row>
    <row r="951">
      <c r="B951" s="75"/>
      <c r="C951" s="26"/>
      <c r="D951" s="101"/>
      <c r="E951" s="45"/>
      <c r="G951" s="45"/>
    </row>
    <row r="952">
      <c r="B952" s="75"/>
      <c r="C952" s="26"/>
      <c r="D952" s="101"/>
      <c r="E952" s="45"/>
      <c r="G952" s="45"/>
    </row>
    <row r="953">
      <c r="B953" s="75"/>
      <c r="C953" s="26"/>
      <c r="D953" s="101"/>
      <c r="E953" s="45"/>
      <c r="G953" s="45"/>
    </row>
    <row r="954">
      <c r="B954" s="75"/>
      <c r="C954" s="26"/>
      <c r="D954" s="101"/>
      <c r="E954" s="45"/>
      <c r="G954" s="45"/>
    </row>
    <row r="955">
      <c r="B955" s="75"/>
      <c r="C955" s="26"/>
      <c r="D955" s="101"/>
      <c r="E955" s="45"/>
      <c r="G955" s="45"/>
    </row>
    <row r="956">
      <c r="B956" s="75"/>
      <c r="C956" s="26"/>
      <c r="D956" s="101"/>
      <c r="E956" s="45"/>
      <c r="G956" s="45"/>
    </row>
    <row r="957">
      <c r="B957" s="75"/>
      <c r="C957" s="26"/>
      <c r="D957" s="101"/>
      <c r="E957" s="45"/>
      <c r="G957" s="45"/>
    </row>
    <row r="958">
      <c r="B958" s="75"/>
      <c r="C958" s="26"/>
      <c r="D958" s="101"/>
      <c r="E958" s="45"/>
      <c r="G958" s="45"/>
    </row>
    <row r="959">
      <c r="B959" s="75"/>
      <c r="C959" s="26"/>
      <c r="D959" s="101"/>
      <c r="E959" s="45"/>
      <c r="G959" s="45"/>
    </row>
    <row r="960">
      <c r="B960" s="75"/>
      <c r="C960" s="26"/>
      <c r="D960" s="101"/>
      <c r="E960" s="45"/>
      <c r="G960" s="45"/>
    </row>
    <row r="961">
      <c r="B961" s="75"/>
      <c r="C961" s="26"/>
      <c r="D961" s="101"/>
      <c r="E961" s="45"/>
      <c r="G961" s="45"/>
    </row>
    <row r="962">
      <c r="B962" s="75"/>
      <c r="C962" s="26"/>
      <c r="D962" s="101"/>
      <c r="E962" s="45"/>
      <c r="G962" s="45"/>
    </row>
    <row r="963">
      <c r="B963" s="75"/>
      <c r="C963" s="26"/>
      <c r="D963" s="101"/>
      <c r="E963" s="45"/>
      <c r="G963" s="45"/>
    </row>
    <row r="964">
      <c r="B964" s="75"/>
      <c r="C964" s="26"/>
      <c r="D964" s="101"/>
      <c r="E964" s="45"/>
      <c r="G964" s="45"/>
    </row>
    <row r="965">
      <c r="B965" s="75"/>
      <c r="C965" s="26"/>
      <c r="D965" s="101"/>
      <c r="E965" s="45"/>
      <c r="G965" s="45"/>
    </row>
    <row r="966">
      <c r="B966" s="75"/>
      <c r="C966" s="26"/>
      <c r="D966" s="101"/>
      <c r="E966" s="45"/>
      <c r="G966" s="45"/>
    </row>
    <row r="967">
      <c r="B967" s="75"/>
      <c r="C967" s="26"/>
      <c r="D967" s="101"/>
      <c r="E967" s="45"/>
      <c r="G967" s="45"/>
    </row>
    <row r="968">
      <c r="B968" s="75"/>
      <c r="C968" s="26"/>
      <c r="D968" s="101"/>
      <c r="E968" s="45"/>
      <c r="G968" s="45"/>
    </row>
    <row r="969">
      <c r="B969" s="75"/>
      <c r="C969" s="26"/>
      <c r="D969" s="101"/>
      <c r="E969" s="45"/>
      <c r="G969" s="45"/>
    </row>
    <row r="970">
      <c r="B970" s="75"/>
      <c r="C970" s="26"/>
      <c r="D970" s="101"/>
      <c r="E970" s="45"/>
      <c r="G970" s="45"/>
    </row>
    <row r="971">
      <c r="B971" s="75"/>
      <c r="C971" s="26"/>
      <c r="D971" s="101"/>
      <c r="E971" s="45"/>
      <c r="G971" s="45"/>
    </row>
    <row r="972">
      <c r="B972" s="75"/>
      <c r="C972" s="26"/>
      <c r="D972" s="101"/>
      <c r="E972" s="45"/>
      <c r="G972" s="45"/>
    </row>
    <row r="973">
      <c r="B973" s="75"/>
      <c r="C973" s="26"/>
      <c r="D973" s="101"/>
      <c r="E973" s="45"/>
      <c r="G973" s="45"/>
    </row>
    <row r="974">
      <c r="B974" s="75"/>
      <c r="C974" s="26"/>
      <c r="D974" s="101"/>
      <c r="E974" s="45"/>
      <c r="G974" s="45"/>
    </row>
    <row r="975">
      <c r="B975" s="75"/>
      <c r="C975" s="26"/>
      <c r="D975" s="101"/>
      <c r="E975" s="45"/>
      <c r="G975" s="45"/>
    </row>
    <row r="976">
      <c r="B976" s="75"/>
      <c r="C976" s="26"/>
      <c r="D976" s="101"/>
      <c r="E976" s="45"/>
      <c r="G976" s="45"/>
    </row>
    <row r="977">
      <c r="B977" s="75"/>
      <c r="C977" s="26"/>
      <c r="D977" s="101"/>
      <c r="E977" s="45"/>
      <c r="G977" s="45"/>
    </row>
    <row r="978">
      <c r="B978" s="75"/>
      <c r="C978" s="26"/>
      <c r="D978" s="101"/>
      <c r="E978" s="45"/>
      <c r="G978" s="45"/>
    </row>
    <row r="979">
      <c r="B979" s="75"/>
      <c r="C979" s="26"/>
      <c r="D979" s="101"/>
      <c r="E979" s="45"/>
      <c r="G979" s="45"/>
    </row>
    <row r="980">
      <c r="B980" s="75"/>
      <c r="C980" s="26"/>
      <c r="D980" s="101"/>
      <c r="E980" s="45"/>
      <c r="G980" s="45"/>
    </row>
    <row r="981">
      <c r="B981" s="75"/>
      <c r="C981" s="26"/>
      <c r="D981" s="101"/>
      <c r="E981" s="45"/>
      <c r="G981" s="45"/>
    </row>
    <row r="982">
      <c r="B982" s="75"/>
      <c r="C982" s="26"/>
      <c r="D982" s="101"/>
      <c r="E982" s="45"/>
      <c r="G982" s="45"/>
    </row>
    <row r="983">
      <c r="B983" s="75"/>
      <c r="C983" s="26"/>
      <c r="D983" s="101"/>
      <c r="E983" s="45"/>
      <c r="G983" s="45"/>
    </row>
    <row r="984">
      <c r="B984" s="75"/>
      <c r="C984" s="26"/>
      <c r="D984" s="101"/>
      <c r="E984" s="45"/>
      <c r="G984" s="45"/>
    </row>
    <row r="985">
      <c r="B985" s="75"/>
      <c r="C985" s="26"/>
      <c r="D985" s="101"/>
      <c r="E985" s="45"/>
      <c r="G985" s="45"/>
    </row>
    <row r="986">
      <c r="B986" s="75"/>
      <c r="C986" s="26"/>
      <c r="D986" s="101"/>
      <c r="E986" s="45"/>
      <c r="G986" s="45"/>
    </row>
    <row r="987">
      <c r="B987" s="75"/>
      <c r="C987" s="26"/>
      <c r="D987" s="101"/>
      <c r="E987" s="45"/>
      <c r="G987" s="45"/>
    </row>
  </sheetData>
  <mergeCells count="11">
    <mergeCell ref="A23:E23"/>
    <mergeCell ref="A32:E38"/>
    <mergeCell ref="A39:E39"/>
    <mergeCell ref="A123:E123"/>
    <mergeCell ref="A1:E7"/>
    <mergeCell ref="A8:E8"/>
    <mergeCell ref="A10:E10"/>
    <mergeCell ref="A15:E15"/>
    <mergeCell ref="A17:E17"/>
    <mergeCell ref="A19:E19"/>
    <mergeCell ref="A21:E21"/>
  </mergeCells>
  <printOptions gridLines="1"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2" width="16.14"/>
    <col customWidth="1" min="4" max="4" width="16.43"/>
    <col customWidth="1" min="6" max="6" width="28.86"/>
    <col customWidth="1" min="8" max="9" width="26.71"/>
    <col customWidth="1" min="12" max="12" width="36.0"/>
  </cols>
  <sheetData>
    <row r="1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5"/>
      <c r="G8" s="15"/>
    </row>
    <row r="9">
      <c r="A9" s="15"/>
      <c r="B9" s="73"/>
      <c r="C9" s="15"/>
      <c r="D9" s="15"/>
      <c r="E9" s="74"/>
      <c r="F9" s="38"/>
      <c r="G9" s="15"/>
    </row>
    <row r="10">
      <c r="A10" s="15" t="s">
        <v>381</v>
      </c>
      <c r="G10" s="15"/>
      <c r="H10" s="15"/>
    </row>
    <row r="11">
      <c r="A11" s="15"/>
      <c r="B11" s="73"/>
      <c r="C11" s="15"/>
      <c r="D11" s="15"/>
      <c r="E11" s="74"/>
      <c r="F11" s="38"/>
      <c r="G11" s="15"/>
    </row>
    <row r="12">
      <c r="A12" s="15"/>
      <c r="B12" s="73"/>
      <c r="C12" s="15"/>
      <c r="D12" s="15"/>
      <c r="E12" s="74"/>
      <c r="F12" s="38"/>
      <c r="G12" s="15"/>
    </row>
    <row r="13">
      <c r="A13" s="15"/>
      <c r="B13" s="73"/>
      <c r="C13" s="15"/>
      <c r="D13" s="15"/>
      <c r="E13" s="74"/>
      <c r="F13" s="38"/>
      <c r="G13" s="15"/>
    </row>
    <row r="14">
      <c r="B14" s="75"/>
      <c r="C14" s="26"/>
      <c r="D14" s="26"/>
      <c r="E14" s="76"/>
      <c r="F14" s="45"/>
    </row>
    <row r="15">
      <c r="A15" s="59" t="s">
        <v>382</v>
      </c>
      <c r="G15" s="59"/>
    </row>
    <row r="16">
      <c r="A16" s="59"/>
      <c r="B16" s="59"/>
      <c r="C16" s="59"/>
      <c r="D16" s="59"/>
      <c r="E16" s="59"/>
      <c r="F16" s="59"/>
      <c r="G16" s="59"/>
    </row>
    <row r="17">
      <c r="A17" s="40"/>
      <c r="G17" s="1"/>
    </row>
    <row r="18">
      <c r="A18" s="41"/>
      <c r="B18" s="77"/>
      <c r="C18" s="1"/>
      <c r="D18" s="1"/>
      <c r="E18" s="76"/>
      <c r="F18" s="42"/>
      <c r="G18" s="9"/>
    </row>
    <row r="19">
      <c r="A19" s="40"/>
      <c r="G19" s="1"/>
    </row>
    <row r="20">
      <c r="A20" s="41"/>
      <c r="B20" s="77"/>
      <c r="C20" s="1"/>
      <c r="D20" s="1"/>
      <c r="E20" s="76"/>
      <c r="F20" s="42"/>
      <c r="G20" s="9"/>
    </row>
    <row r="21" ht="15.75" customHeight="1">
      <c r="A21" s="40" t="s">
        <v>383</v>
      </c>
      <c r="G21" s="40"/>
    </row>
    <row r="22" ht="15.75" customHeight="1">
      <c r="A22" s="41"/>
      <c r="B22" s="77"/>
      <c r="C22" s="1"/>
      <c r="D22" s="1"/>
      <c r="E22" s="76"/>
      <c r="F22" s="42"/>
    </row>
    <row r="23" ht="15.75" customHeight="1">
      <c r="A23" s="40"/>
    </row>
    <row r="24" ht="15.75" customHeight="1">
      <c r="B24" s="75"/>
      <c r="C24" s="26"/>
      <c r="D24" s="26"/>
      <c r="E24" s="76"/>
      <c r="F24" s="45"/>
    </row>
    <row r="25" ht="15.75" customHeight="1">
      <c r="B25" s="75"/>
      <c r="C25" s="26"/>
      <c r="D25" s="26"/>
      <c r="E25" s="76"/>
      <c r="F25" s="45"/>
    </row>
    <row r="26" ht="15.75" customHeight="1">
      <c r="B26" s="75"/>
      <c r="C26" s="26"/>
      <c r="D26" s="26"/>
      <c r="E26" s="76"/>
      <c r="F26" s="45"/>
    </row>
    <row r="27" ht="15.75" customHeight="1">
      <c r="B27" s="75"/>
      <c r="C27" s="26"/>
      <c r="D27" s="26"/>
      <c r="E27" s="76"/>
      <c r="F27" s="45"/>
    </row>
    <row r="28" ht="15.75" customHeight="1">
      <c r="B28" s="75"/>
      <c r="C28" s="26"/>
      <c r="D28" s="26"/>
      <c r="E28" s="76"/>
      <c r="F28" s="45"/>
    </row>
    <row r="29" ht="15.75" customHeight="1">
      <c r="B29" s="75"/>
      <c r="C29" s="26"/>
      <c r="D29" s="26"/>
      <c r="E29" s="76"/>
      <c r="F29" s="45"/>
    </row>
    <row r="30" ht="15.75" customHeight="1">
      <c r="B30" s="75"/>
      <c r="C30" s="26"/>
      <c r="D30" s="26"/>
      <c r="E30" s="76"/>
      <c r="F30" s="45"/>
    </row>
    <row r="31" ht="15.75" customHeight="1">
      <c r="B31" s="75"/>
      <c r="C31" s="26"/>
      <c r="D31" s="26"/>
      <c r="E31" s="76"/>
      <c r="F31" s="45"/>
    </row>
    <row r="32" ht="15.75" customHeight="1">
      <c r="A32" s="1"/>
      <c r="G32" s="1"/>
    </row>
    <row r="33" ht="15.75" customHeight="1">
      <c r="G33" s="1"/>
    </row>
    <row r="34" ht="15.75" customHeight="1">
      <c r="G34" s="1"/>
    </row>
    <row r="35" ht="15.75" customHeight="1">
      <c r="G35" s="1"/>
    </row>
    <row r="36">
      <c r="G36" s="1"/>
    </row>
    <row r="37">
      <c r="G37" s="1"/>
      <c r="H37" s="45"/>
      <c r="I37" s="1"/>
      <c r="J37" s="1"/>
    </row>
    <row r="38">
      <c r="G38" s="1"/>
      <c r="H38" s="45"/>
      <c r="I38" s="26"/>
      <c r="J38" s="26"/>
    </row>
    <row r="39">
      <c r="H39" s="45"/>
    </row>
    <row r="40">
      <c r="A40" s="60" t="s">
        <v>384</v>
      </c>
      <c r="B40" s="78" t="s">
        <v>363</v>
      </c>
      <c r="C40" s="23" t="s">
        <v>7</v>
      </c>
      <c r="D40" s="23" t="s">
        <v>385</v>
      </c>
      <c r="E40" s="79">
        <v>27.0</v>
      </c>
      <c r="F40" s="47">
        <f t="shared" ref="F40:F72" si="1">B40*E40</f>
        <v>27</v>
      </c>
      <c r="H40" s="45"/>
    </row>
    <row r="41">
      <c r="A41" s="60" t="s">
        <v>386</v>
      </c>
      <c r="B41" s="78" t="s">
        <v>363</v>
      </c>
      <c r="C41" s="23" t="s">
        <v>7</v>
      </c>
      <c r="D41" s="23" t="s">
        <v>387</v>
      </c>
      <c r="E41" s="79">
        <v>12.0</v>
      </c>
      <c r="F41" s="47">
        <f t="shared" si="1"/>
        <v>12</v>
      </c>
      <c r="H41" s="45"/>
      <c r="I41" s="44"/>
      <c r="J41" s="44"/>
    </row>
    <row r="42">
      <c r="A42" s="60" t="s">
        <v>128</v>
      </c>
      <c r="B42" s="78" t="s">
        <v>348</v>
      </c>
      <c r="C42" s="23" t="s">
        <v>7</v>
      </c>
      <c r="D42" s="23" t="s">
        <v>387</v>
      </c>
      <c r="E42" s="79">
        <v>45.0</v>
      </c>
      <c r="F42" s="47">
        <f t="shared" si="1"/>
        <v>4.5</v>
      </c>
      <c r="H42" s="45"/>
      <c r="I42" s="61"/>
      <c r="J42" s="61"/>
    </row>
    <row r="43">
      <c r="A43" s="60" t="s">
        <v>388</v>
      </c>
      <c r="B43" s="78" t="s">
        <v>389</v>
      </c>
      <c r="C43" s="23" t="s">
        <v>7</v>
      </c>
      <c r="D43" s="23" t="s">
        <v>387</v>
      </c>
      <c r="E43" s="79">
        <v>80.0</v>
      </c>
      <c r="F43" s="47">
        <f t="shared" si="1"/>
        <v>0.4</v>
      </c>
      <c r="H43" s="45"/>
      <c r="I43" s="44"/>
      <c r="J43" s="44"/>
    </row>
    <row r="44">
      <c r="A44" s="60" t="s">
        <v>112</v>
      </c>
      <c r="B44" s="78" t="s">
        <v>390</v>
      </c>
      <c r="C44" s="23" t="s">
        <v>7</v>
      </c>
      <c r="D44" s="23" t="s">
        <v>387</v>
      </c>
      <c r="E44" s="79">
        <v>105.0</v>
      </c>
      <c r="F44" s="47">
        <f t="shared" si="1"/>
        <v>1.05</v>
      </c>
      <c r="H44" s="45"/>
      <c r="I44" s="44"/>
      <c r="J44" s="44"/>
    </row>
    <row r="45">
      <c r="A45" s="60" t="s">
        <v>18</v>
      </c>
      <c r="B45" s="80" t="s">
        <v>391</v>
      </c>
      <c r="C45" s="23" t="s">
        <v>7</v>
      </c>
      <c r="D45" s="23" t="s">
        <v>387</v>
      </c>
      <c r="E45" s="81">
        <v>15.0</v>
      </c>
      <c r="F45" s="47">
        <f t="shared" si="1"/>
        <v>3</v>
      </c>
      <c r="H45" s="45"/>
      <c r="I45" s="44"/>
      <c r="J45" s="44"/>
    </row>
    <row r="46">
      <c r="A46" s="63" t="s">
        <v>392</v>
      </c>
      <c r="B46" s="102" t="s">
        <v>393</v>
      </c>
      <c r="C46" s="20" t="s">
        <v>7</v>
      </c>
      <c r="D46" s="20" t="s">
        <v>394</v>
      </c>
      <c r="E46" s="103">
        <v>0.0</v>
      </c>
      <c r="F46" s="64">
        <f t="shared" si="1"/>
        <v>0</v>
      </c>
      <c r="H46" s="45"/>
      <c r="I46" s="44"/>
      <c r="J46" s="44"/>
    </row>
    <row r="47">
      <c r="A47" s="60" t="s">
        <v>395</v>
      </c>
      <c r="B47" s="80" t="s">
        <v>379</v>
      </c>
      <c r="C47" s="49" t="s">
        <v>7</v>
      </c>
      <c r="D47" s="49" t="s">
        <v>396</v>
      </c>
      <c r="E47" s="81">
        <v>220.0</v>
      </c>
      <c r="F47" s="47">
        <f t="shared" si="1"/>
        <v>1320</v>
      </c>
      <c r="H47" s="45"/>
      <c r="I47" s="44"/>
      <c r="J47" s="44"/>
    </row>
    <row r="48">
      <c r="A48" s="60" t="s">
        <v>251</v>
      </c>
      <c r="B48" s="78" t="s">
        <v>397</v>
      </c>
      <c r="C48" s="23" t="s">
        <v>7</v>
      </c>
      <c r="D48" s="23" t="s">
        <v>398</v>
      </c>
      <c r="E48" s="79">
        <v>26.0</v>
      </c>
      <c r="F48" s="47">
        <f t="shared" si="1"/>
        <v>208</v>
      </c>
      <c r="H48" s="45"/>
      <c r="I48" s="61"/>
      <c r="J48" s="61"/>
    </row>
    <row r="49">
      <c r="A49" s="60" t="s">
        <v>399</v>
      </c>
      <c r="B49" s="80" t="s">
        <v>400</v>
      </c>
      <c r="C49" s="49" t="s">
        <v>7</v>
      </c>
      <c r="D49" s="23" t="s">
        <v>387</v>
      </c>
      <c r="E49" s="81">
        <v>95.0</v>
      </c>
      <c r="F49" s="47">
        <f t="shared" si="1"/>
        <v>42.75</v>
      </c>
      <c r="H49" s="45"/>
      <c r="I49" s="61"/>
      <c r="J49" s="61"/>
    </row>
    <row r="50">
      <c r="A50" s="60" t="s">
        <v>362</v>
      </c>
      <c r="B50" s="80" t="s">
        <v>354</v>
      </c>
      <c r="C50" s="49" t="s">
        <v>7</v>
      </c>
      <c r="D50" s="49" t="s">
        <v>401</v>
      </c>
      <c r="E50" s="81">
        <v>17.0</v>
      </c>
      <c r="F50" s="47">
        <f t="shared" si="1"/>
        <v>51</v>
      </c>
      <c r="H50" s="45"/>
      <c r="I50" s="61"/>
      <c r="J50" s="61"/>
    </row>
    <row r="51">
      <c r="A51" s="63" t="s">
        <v>402</v>
      </c>
      <c r="B51" s="104" t="s">
        <v>403</v>
      </c>
      <c r="C51" s="105" t="s">
        <v>7</v>
      </c>
      <c r="D51" s="105" t="s">
        <v>404</v>
      </c>
      <c r="E51" s="106">
        <v>0.0</v>
      </c>
      <c r="F51" s="64">
        <f t="shared" si="1"/>
        <v>0</v>
      </c>
      <c r="H51" s="45"/>
      <c r="I51" s="62"/>
      <c r="J51" s="1"/>
    </row>
    <row r="52">
      <c r="A52" s="60" t="s">
        <v>267</v>
      </c>
      <c r="B52" s="80" t="s">
        <v>339</v>
      </c>
      <c r="C52" s="49" t="s">
        <v>7</v>
      </c>
      <c r="D52" s="49" t="s">
        <v>387</v>
      </c>
      <c r="E52" s="81">
        <v>2.0</v>
      </c>
      <c r="F52" s="47">
        <f t="shared" si="1"/>
        <v>4</v>
      </c>
      <c r="H52" s="45"/>
      <c r="I52" s="62"/>
      <c r="J52" s="1"/>
    </row>
    <row r="53">
      <c r="A53" s="60" t="s">
        <v>405</v>
      </c>
      <c r="B53" s="80" t="s">
        <v>339</v>
      </c>
      <c r="C53" s="49" t="s">
        <v>7</v>
      </c>
      <c r="D53" s="49" t="s">
        <v>387</v>
      </c>
      <c r="E53" s="81">
        <v>35.0</v>
      </c>
      <c r="F53" s="47">
        <f t="shared" si="1"/>
        <v>70</v>
      </c>
      <c r="H53" s="45"/>
      <c r="I53" s="62"/>
      <c r="J53" s="1"/>
    </row>
    <row r="54">
      <c r="A54" s="60" t="s">
        <v>140</v>
      </c>
      <c r="B54" s="78" t="s">
        <v>339</v>
      </c>
      <c r="C54" s="49" t="s">
        <v>7</v>
      </c>
      <c r="D54" s="49" t="s">
        <v>387</v>
      </c>
      <c r="E54" s="79">
        <v>15.0</v>
      </c>
      <c r="F54" s="47">
        <f t="shared" si="1"/>
        <v>30</v>
      </c>
      <c r="H54" s="45"/>
    </row>
    <row r="55">
      <c r="A55" s="60" t="s">
        <v>406</v>
      </c>
      <c r="B55" s="78" t="s">
        <v>363</v>
      </c>
      <c r="C55" s="49" t="s">
        <v>16</v>
      </c>
      <c r="D55" s="49" t="s">
        <v>407</v>
      </c>
      <c r="E55" s="79">
        <v>307.0</v>
      </c>
      <c r="F55" s="47">
        <f t="shared" si="1"/>
        <v>307</v>
      </c>
      <c r="H55" s="45"/>
      <c r="I55" s="44"/>
      <c r="J55" s="44"/>
    </row>
    <row r="56">
      <c r="A56" s="63" t="s">
        <v>84</v>
      </c>
      <c r="B56" s="104" t="s">
        <v>367</v>
      </c>
      <c r="C56" s="105" t="s">
        <v>7</v>
      </c>
      <c r="D56" s="105" t="s">
        <v>404</v>
      </c>
      <c r="E56" s="106">
        <v>0.0</v>
      </c>
      <c r="F56" s="64">
        <f t="shared" si="1"/>
        <v>0</v>
      </c>
      <c r="H56" s="45"/>
    </row>
    <row r="57">
      <c r="A57" s="60" t="s">
        <v>408</v>
      </c>
      <c r="B57" s="80" t="s">
        <v>354</v>
      </c>
      <c r="C57" s="49" t="s">
        <v>7</v>
      </c>
      <c r="D57" s="49" t="s">
        <v>387</v>
      </c>
      <c r="E57" s="81">
        <v>25.0</v>
      </c>
      <c r="F57" s="47">
        <f t="shared" si="1"/>
        <v>75</v>
      </c>
      <c r="H57" s="45"/>
    </row>
    <row r="58">
      <c r="A58" s="60" t="s">
        <v>409</v>
      </c>
      <c r="B58" s="80" t="s">
        <v>339</v>
      </c>
      <c r="C58" s="49" t="s">
        <v>7</v>
      </c>
      <c r="D58" s="49" t="s">
        <v>401</v>
      </c>
      <c r="E58" s="81">
        <v>170.0</v>
      </c>
      <c r="F58" s="47">
        <f t="shared" si="1"/>
        <v>340</v>
      </c>
      <c r="H58" s="45"/>
    </row>
    <row r="59">
      <c r="A59" s="60" t="s">
        <v>410</v>
      </c>
      <c r="B59" s="80" t="s">
        <v>363</v>
      </c>
      <c r="C59" s="49" t="s">
        <v>16</v>
      </c>
      <c r="D59" s="49" t="s">
        <v>401</v>
      </c>
      <c r="E59" s="81">
        <v>28.0</v>
      </c>
      <c r="F59" s="47">
        <f t="shared" si="1"/>
        <v>28</v>
      </c>
      <c r="H59" s="45"/>
    </row>
    <row r="60">
      <c r="A60" s="60" t="s">
        <v>411</v>
      </c>
      <c r="B60" s="78" t="s">
        <v>393</v>
      </c>
      <c r="C60" s="49" t="s">
        <v>7</v>
      </c>
      <c r="D60" s="49" t="s">
        <v>412</v>
      </c>
      <c r="E60" s="79">
        <v>840.0</v>
      </c>
      <c r="F60" s="47">
        <f t="shared" si="1"/>
        <v>420</v>
      </c>
      <c r="H60" s="45"/>
    </row>
    <row r="61">
      <c r="A61" s="63" t="s">
        <v>413</v>
      </c>
      <c r="B61" s="104" t="s">
        <v>339</v>
      </c>
      <c r="C61" s="105" t="s">
        <v>11</v>
      </c>
      <c r="D61" s="105" t="s">
        <v>414</v>
      </c>
      <c r="E61" s="106">
        <v>0.0</v>
      </c>
      <c r="F61" s="64">
        <f t="shared" si="1"/>
        <v>0</v>
      </c>
      <c r="H61" s="45"/>
    </row>
    <row r="62">
      <c r="A62" s="60" t="s">
        <v>415</v>
      </c>
      <c r="B62" s="78" t="s">
        <v>416</v>
      </c>
      <c r="C62" s="49" t="s">
        <v>7</v>
      </c>
      <c r="D62" s="49" t="s">
        <v>387</v>
      </c>
      <c r="E62" s="79">
        <v>60.0</v>
      </c>
      <c r="F62" s="47">
        <f t="shared" si="1"/>
        <v>18</v>
      </c>
      <c r="H62" s="45"/>
    </row>
    <row r="63">
      <c r="A63" s="60" t="s">
        <v>165</v>
      </c>
      <c r="B63" s="78" t="s">
        <v>417</v>
      </c>
      <c r="C63" s="23" t="s">
        <v>166</v>
      </c>
      <c r="D63" s="49" t="s">
        <v>387</v>
      </c>
      <c r="E63" s="79">
        <v>35.0</v>
      </c>
      <c r="F63" s="47">
        <f t="shared" si="1"/>
        <v>350</v>
      </c>
      <c r="H63" s="45"/>
    </row>
    <row r="64">
      <c r="A64" s="60"/>
      <c r="B64" s="78"/>
      <c r="C64" s="23"/>
      <c r="D64" s="23"/>
      <c r="E64" s="79"/>
      <c r="F64" s="47">
        <f t="shared" si="1"/>
        <v>0</v>
      </c>
      <c r="H64" s="45"/>
    </row>
    <row r="65">
      <c r="A65" s="60"/>
      <c r="B65" s="78"/>
      <c r="C65" s="23"/>
      <c r="D65" s="23"/>
      <c r="E65" s="79"/>
      <c r="F65" s="47">
        <f t="shared" si="1"/>
        <v>0</v>
      </c>
      <c r="H65" s="45"/>
    </row>
    <row r="66">
      <c r="A66" s="60"/>
      <c r="B66" s="78"/>
      <c r="C66" s="23"/>
      <c r="D66" s="23"/>
      <c r="E66" s="79"/>
      <c r="F66" s="47">
        <f t="shared" si="1"/>
        <v>0</v>
      </c>
      <c r="H66" s="45"/>
    </row>
    <row r="67">
      <c r="A67" s="60"/>
      <c r="B67" s="80"/>
      <c r="C67" s="49"/>
      <c r="D67" s="49"/>
      <c r="E67" s="81"/>
      <c r="F67" s="47">
        <f t="shared" si="1"/>
        <v>0</v>
      </c>
      <c r="H67" s="45"/>
    </row>
    <row r="68">
      <c r="A68" s="60"/>
      <c r="B68" s="80"/>
      <c r="C68" s="49"/>
      <c r="D68" s="49"/>
      <c r="E68" s="81"/>
      <c r="F68" s="47">
        <f t="shared" si="1"/>
        <v>0</v>
      </c>
      <c r="H68" s="45"/>
    </row>
    <row r="69">
      <c r="A69" s="60"/>
      <c r="B69" s="78"/>
      <c r="C69" s="23"/>
      <c r="D69" s="23"/>
      <c r="E69" s="79"/>
      <c r="F69" s="47">
        <f t="shared" si="1"/>
        <v>0</v>
      </c>
      <c r="H69" s="45"/>
    </row>
    <row r="70">
      <c r="A70" s="60"/>
      <c r="B70" s="78"/>
      <c r="C70" s="23"/>
      <c r="D70" s="23"/>
      <c r="E70" s="79"/>
      <c r="F70" s="47">
        <f t="shared" si="1"/>
        <v>0</v>
      </c>
      <c r="H70" s="45"/>
    </row>
    <row r="71">
      <c r="A71" s="60"/>
      <c r="B71" s="78"/>
      <c r="C71" s="23"/>
      <c r="D71" s="23"/>
      <c r="E71" s="79"/>
      <c r="F71" s="47">
        <f t="shared" si="1"/>
        <v>0</v>
      </c>
      <c r="H71" s="45"/>
    </row>
    <row r="72">
      <c r="A72" s="60"/>
      <c r="B72" s="78"/>
      <c r="C72" s="23"/>
      <c r="D72" s="23"/>
      <c r="E72" s="81"/>
      <c r="F72" s="47">
        <f t="shared" si="1"/>
        <v>0</v>
      </c>
      <c r="H72" s="45"/>
    </row>
    <row r="73">
      <c r="A73" s="72"/>
      <c r="B73" s="82"/>
      <c r="C73" s="83"/>
      <c r="D73" s="83"/>
      <c r="E73" s="84"/>
      <c r="F73" s="107"/>
      <c r="H73" s="45"/>
    </row>
    <row r="74">
      <c r="A74" s="72" t="s">
        <v>351</v>
      </c>
      <c r="B74" s="85"/>
      <c r="C74" s="86"/>
      <c r="D74" s="86"/>
      <c r="E74" s="87" t="s">
        <v>5</v>
      </c>
      <c r="F74" s="88">
        <f>SUM(F37:F72)</f>
        <v>3311.7</v>
      </c>
      <c r="H74" s="45"/>
    </row>
    <row r="75" hidden="1">
      <c r="A75" s="89"/>
      <c r="B75" s="90"/>
      <c r="C75" s="91"/>
      <c r="D75" s="91"/>
      <c r="E75" s="92"/>
      <c r="F75" s="93"/>
      <c r="H75" s="45"/>
    </row>
    <row r="76" hidden="1">
      <c r="A76" s="60"/>
      <c r="B76" s="78"/>
      <c r="C76" s="23"/>
      <c r="D76" s="23"/>
      <c r="E76" s="81"/>
      <c r="F76" s="47"/>
      <c r="H76" s="45"/>
    </row>
    <row r="77" hidden="1">
      <c r="A77" s="60"/>
      <c r="B77" s="80"/>
      <c r="C77" s="49"/>
      <c r="D77" s="49"/>
      <c r="E77" s="81"/>
      <c r="F77" s="47"/>
      <c r="H77" s="45"/>
    </row>
    <row r="78" hidden="1">
      <c r="A78" s="60"/>
      <c r="B78" s="94"/>
      <c r="C78" s="49"/>
      <c r="D78" s="49"/>
      <c r="E78" s="81"/>
      <c r="F78" s="47"/>
      <c r="H78" s="45"/>
    </row>
    <row r="79" hidden="1">
      <c r="A79" s="60"/>
      <c r="B79" s="95"/>
      <c r="C79" s="23"/>
      <c r="D79" s="23"/>
      <c r="E79" s="81"/>
      <c r="F79" s="47"/>
      <c r="H79" s="45"/>
    </row>
    <row r="80" hidden="1">
      <c r="A80" s="60"/>
      <c r="B80" s="78"/>
      <c r="C80" s="23"/>
      <c r="D80" s="23"/>
      <c r="E80" s="81"/>
      <c r="F80" s="47"/>
      <c r="H80" s="45"/>
    </row>
    <row r="81" hidden="1">
      <c r="A81" s="60"/>
      <c r="B81" s="80"/>
      <c r="C81" s="49"/>
      <c r="D81" s="49"/>
      <c r="E81" s="81"/>
      <c r="F81" s="47"/>
      <c r="H81" s="45"/>
    </row>
    <row r="82" hidden="1">
      <c r="A82" s="60"/>
      <c r="B82" s="78"/>
      <c r="C82" s="23"/>
      <c r="D82" s="23"/>
      <c r="E82" s="81"/>
      <c r="F82" s="47"/>
      <c r="H82" s="45"/>
    </row>
    <row r="83" hidden="1">
      <c r="A83" s="60"/>
      <c r="B83" s="78"/>
      <c r="C83" s="23"/>
      <c r="D83" s="23"/>
      <c r="E83" s="81"/>
      <c r="F83" s="47"/>
      <c r="H83" s="45"/>
    </row>
    <row r="84" hidden="1">
      <c r="A84" s="60"/>
      <c r="B84" s="78"/>
      <c r="C84" s="23"/>
      <c r="D84" s="23"/>
      <c r="E84" s="81"/>
      <c r="F84" s="47"/>
      <c r="H84" s="45"/>
    </row>
    <row r="85" hidden="1">
      <c r="A85" s="60"/>
      <c r="B85" s="78"/>
      <c r="C85" s="23"/>
      <c r="D85" s="23"/>
      <c r="E85" s="81"/>
      <c r="F85" s="47"/>
      <c r="H85" s="45"/>
    </row>
    <row r="86" hidden="1">
      <c r="A86" s="67"/>
      <c r="B86" s="80"/>
      <c r="C86" s="49"/>
      <c r="D86" s="49"/>
      <c r="E86" s="81"/>
      <c r="F86" s="47"/>
      <c r="H86" s="45"/>
    </row>
    <row r="87" hidden="1">
      <c r="A87" s="60"/>
      <c r="B87" s="80"/>
      <c r="C87" s="49"/>
      <c r="D87" s="49"/>
      <c r="E87" s="81"/>
      <c r="F87" s="47"/>
      <c r="H87" s="45"/>
    </row>
    <row r="88" hidden="1">
      <c r="A88" s="46"/>
      <c r="B88" s="95"/>
      <c r="C88" s="49"/>
      <c r="D88" s="49"/>
      <c r="E88" s="81"/>
      <c r="F88" s="47"/>
      <c r="H88" s="45"/>
    </row>
    <row r="89" hidden="1">
      <c r="A89" s="60"/>
      <c r="B89" s="80"/>
      <c r="C89" s="49"/>
      <c r="D89" s="49"/>
      <c r="E89" s="81"/>
      <c r="F89" s="47"/>
      <c r="H89" s="45"/>
    </row>
    <row r="90" hidden="1">
      <c r="A90" s="60"/>
      <c r="B90" s="78"/>
      <c r="C90" s="23"/>
      <c r="D90" s="23"/>
      <c r="E90" s="81"/>
      <c r="F90" s="47"/>
      <c r="H90" s="45"/>
    </row>
    <row r="91" hidden="1">
      <c r="A91" s="60"/>
      <c r="B91" s="78"/>
      <c r="C91" s="23"/>
      <c r="D91" s="23"/>
      <c r="E91" s="81"/>
      <c r="F91" s="47"/>
      <c r="H91" s="45"/>
    </row>
    <row r="92" hidden="1">
      <c r="A92" s="60"/>
      <c r="B92" s="78"/>
      <c r="C92" s="23"/>
      <c r="D92" s="23"/>
      <c r="E92" s="81"/>
      <c r="F92" s="47"/>
      <c r="H92" s="45"/>
    </row>
    <row r="93" hidden="1">
      <c r="A93" s="60"/>
      <c r="B93" s="78"/>
      <c r="C93" s="23"/>
      <c r="D93" s="23"/>
      <c r="E93" s="81"/>
      <c r="F93" s="47"/>
      <c r="H93" s="45"/>
    </row>
    <row r="94" hidden="1">
      <c r="A94" s="60"/>
      <c r="B94" s="80"/>
      <c r="C94" s="49"/>
      <c r="D94" s="49"/>
      <c r="E94" s="81"/>
      <c r="F94" s="47"/>
      <c r="H94" s="45"/>
    </row>
    <row r="95" hidden="1">
      <c r="A95" s="60"/>
      <c r="B95" s="80"/>
      <c r="C95" s="49"/>
      <c r="D95" s="49"/>
      <c r="E95" s="81"/>
      <c r="F95" s="47"/>
      <c r="H95" s="45"/>
    </row>
    <row r="96" hidden="1">
      <c r="A96" s="46"/>
      <c r="B96" s="80"/>
      <c r="C96" s="49"/>
      <c r="D96" s="49"/>
      <c r="E96" s="81"/>
      <c r="F96" s="47"/>
      <c r="H96" s="45"/>
    </row>
    <row r="97" hidden="1">
      <c r="A97" s="46"/>
      <c r="B97" s="80"/>
      <c r="C97" s="49"/>
      <c r="D97" s="49"/>
      <c r="E97" s="81"/>
      <c r="F97" s="47"/>
      <c r="H97" s="45"/>
    </row>
    <row r="98" hidden="1">
      <c r="A98" s="46"/>
      <c r="B98" s="78"/>
      <c r="C98" s="23"/>
      <c r="D98" s="23"/>
      <c r="E98" s="81"/>
      <c r="F98" s="47"/>
      <c r="H98" s="45"/>
    </row>
    <row r="99" hidden="1">
      <c r="A99" s="46"/>
      <c r="B99" s="80"/>
      <c r="C99" s="49"/>
      <c r="D99" s="49"/>
      <c r="E99" s="81"/>
      <c r="F99" s="47"/>
      <c r="H99" s="45"/>
    </row>
    <row r="100" hidden="1">
      <c r="A100" s="46"/>
      <c r="B100" s="78"/>
      <c r="C100" s="23"/>
      <c r="D100" s="23"/>
      <c r="E100" s="81"/>
      <c r="F100" s="47"/>
      <c r="H100" s="45"/>
    </row>
    <row r="101" hidden="1">
      <c r="A101" s="46"/>
      <c r="B101" s="78"/>
      <c r="C101" s="23"/>
      <c r="D101" s="23"/>
      <c r="E101" s="81"/>
      <c r="F101" s="47"/>
      <c r="H101" s="45"/>
    </row>
    <row r="102" hidden="1">
      <c r="A102" s="46"/>
      <c r="B102" s="78"/>
      <c r="C102" s="23"/>
      <c r="D102" s="23"/>
      <c r="E102" s="81"/>
      <c r="F102" s="47"/>
      <c r="H102" s="45"/>
    </row>
    <row r="103" hidden="1">
      <c r="A103" s="46"/>
      <c r="B103" s="78"/>
      <c r="C103" s="23"/>
      <c r="D103" s="23"/>
      <c r="E103" s="81"/>
      <c r="F103" s="47"/>
      <c r="H103" s="45"/>
    </row>
    <row r="104" hidden="1">
      <c r="A104" s="46"/>
      <c r="B104" s="78"/>
      <c r="C104" s="23"/>
      <c r="D104" s="23"/>
      <c r="E104" s="81"/>
      <c r="F104" s="47"/>
      <c r="H104" s="45"/>
    </row>
    <row r="105" ht="16.5" hidden="1" customHeight="1">
      <c r="A105" s="46"/>
      <c r="B105" s="78"/>
      <c r="C105" s="23"/>
      <c r="D105" s="23"/>
      <c r="E105" s="81"/>
      <c r="F105" s="47"/>
      <c r="H105" s="45"/>
    </row>
    <row r="106" hidden="1">
      <c r="A106" s="46"/>
      <c r="B106" s="78"/>
      <c r="C106" s="23"/>
      <c r="D106" s="23"/>
      <c r="E106" s="81"/>
      <c r="F106" s="47"/>
      <c r="H106" s="45"/>
    </row>
    <row r="107" hidden="1">
      <c r="A107" s="46"/>
      <c r="B107" s="78"/>
      <c r="C107" s="23"/>
      <c r="D107" s="23"/>
      <c r="E107" s="81"/>
      <c r="F107" s="47"/>
      <c r="H107" s="45"/>
    </row>
    <row r="108" hidden="1">
      <c r="A108" s="46"/>
      <c r="B108" s="78"/>
      <c r="C108" s="23"/>
      <c r="D108" s="23"/>
      <c r="E108" s="81"/>
      <c r="F108" s="47"/>
      <c r="H108" s="45"/>
    </row>
    <row r="109" hidden="1">
      <c r="A109" s="46"/>
      <c r="B109" s="78"/>
      <c r="C109" s="23"/>
      <c r="D109" s="23"/>
      <c r="E109" s="81"/>
      <c r="F109" s="47"/>
      <c r="H109" s="45"/>
    </row>
    <row r="110" hidden="1">
      <c r="A110" s="46"/>
      <c r="B110" s="78"/>
      <c r="C110" s="23"/>
      <c r="D110" s="23"/>
      <c r="E110" s="81"/>
      <c r="F110" s="47"/>
      <c r="H110" s="45"/>
    </row>
    <row r="111" hidden="1">
      <c r="A111" s="46"/>
      <c r="B111" s="80"/>
      <c r="C111" s="49"/>
      <c r="D111" s="49"/>
      <c r="E111" s="81"/>
      <c r="F111" s="47"/>
      <c r="H111" s="45"/>
    </row>
    <row r="112" hidden="1">
      <c r="A112" s="60"/>
      <c r="B112" s="78"/>
      <c r="C112" s="23"/>
      <c r="D112" s="23"/>
      <c r="E112" s="81"/>
      <c r="F112" s="47"/>
      <c r="H112" s="45"/>
    </row>
    <row r="113" hidden="1">
      <c r="A113" s="46"/>
      <c r="B113" s="78"/>
      <c r="C113" s="23"/>
      <c r="D113" s="23"/>
      <c r="E113" s="81"/>
      <c r="F113" s="47"/>
      <c r="H113" s="45"/>
    </row>
    <row r="114" hidden="1">
      <c r="A114" s="46"/>
      <c r="B114" s="80"/>
      <c r="C114" s="49"/>
      <c r="D114" s="49"/>
      <c r="E114" s="81"/>
      <c r="F114" s="47"/>
      <c r="H114" s="45"/>
    </row>
    <row r="115" hidden="1">
      <c r="A115" s="46"/>
      <c r="B115" s="80"/>
      <c r="C115" s="49"/>
      <c r="D115" s="49"/>
      <c r="E115" s="81"/>
      <c r="F115" s="47"/>
      <c r="H115" s="45"/>
    </row>
    <row r="116" hidden="1">
      <c r="A116" s="60"/>
      <c r="B116" s="80"/>
      <c r="C116" s="49"/>
      <c r="D116" s="49"/>
      <c r="E116" s="81"/>
      <c r="F116" s="47"/>
      <c r="H116" s="45"/>
    </row>
    <row r="117" hidden="1">
      <c r="A117" s="60"/>
      <c r="B117" s="80"/>
      <c r="C117" s="49"/>
      <c r="D117" s="49"/>
      <c r="E117" s="81"/>
      <c r="F117" s="47"/>
      <c r="H117" s="45"/>
    </row>
    <row r="118" hidden="1">
      <c r="A118" s="46"/>
      <c r="B118" s="80"/>
      <c r="C118" s="49"/>
      <c r="D118" s="49"/>
      <c r="E118" s="81"/>
      <c r="F118" s="47"/>
      <c r="H118" s="45"/>
    </row>
    <row r="119" hidden="1">
      <c r="A119" s="46"/>
      <c r="B119" s="78"/>
      <c r="C119" s="23"/>
      <c r="D119" s="23"/>
      <c r="E119" s="81"/>
      <c r="F119" s="47"/>
      <c r="H119" s="45"/>
      <c r="J119" s="44"/>
      <c r="K119" s="44"/>
      <c r="M119" s="44"/>
      <c r="N119" s="68"/>
      <c r="O119" s="46"/>
    </row>
    <row r="120" hidden="1">
      <c r="A120" s="60"/>
      <c r="B120" s="80"/>
      <c r="C120" s="49"/>
      <c r="D120" s="49"/>
      <c r="E120" s="81"/>
      <c r="F120" s="47"/>
      <c r="H120" s="45"/>
    </row>
    <row r="121" hidden="1">
      <c r="A121" s="51"/>
      <c r="B121" s="96"/>
      <c r="C121" s="51"/>
      <c r="D121" s="51"/>
      <c r="E121" s="97"/>
      <c r="F121" s="52"/>
      <c r="H121" s="45"/>
    </row>
    <row r="122" hidden="1">
      <c r="A122" s="51"/>
      <c r="B122" s="96"/>
      <c r="C122" s="51"/>
      <c r="D122" s="51"/>
      <c r="E122" s="97" t="s">
        <v>90</v>
      </c>
      <c r="F122" s="52"/>
      <c r="H122" s="45"/>
    </row>
    <row r="123" hidden="1">
      <c r="A123" s="51" t="s">
        <v>289</v>
      </c>
      <c r="H123" s="45"/>
    </row>
    <row r="124" hidden="1">
      <c r="A124" s="70" t="s">
        <v>290</v>
      </c>
      <c r="B124" s="80" t="s">
        <v>354</v>
      </c>
      <c r="C124" s="49" t="s">
        <v>166</v>
      </c>
      <c r="D124" s="49"/>
      <c r="E124" s="81">
        <v>66.15</v>
      </c>
      <c r="F124" s="47">
        <f t="shared" ref="F124:F153" si="2">B124*E124</f>
        <v>198.45</v>
      </c>
      <c r="H124" s="45"/>
    </row>
    <row r="125" hidden="1">
      <c r="A125" s="70" t="s">
        <v>291</v>
      </c>
      <c r="B125" s="80" t="s">
        <v>339</v>
      </c>
      <c r="C125" s="49" t="s">
        <v>166</v>
      </c>
      <c r="D125" s="49"/>
      <c r="E125" s="81">
        <v>52.1</v>
      </c>
      <c r="F125" s="47">
        <f t="shared" si="2"/>
        <v>104.2</v>
      </c>
      <c r="H125" s="45"/>
    </row>
    <row r="126" hidden="1">
      <c r="A126" s="70" t="s">
        <v>292</v>
      </c>
      <c r="B126" s="80" t="s">
        <v>363</v>
      </c>
      <c r="C126" s="49" t="s">
        <v>166</v>
      </c>
      <c r="D126" s="49"/>
      <c r="E126" s="81">
        <v>43.45</v>
      </c>
      <c r="F126" s="47">
        <f t="shared" si="2"/>
        <v>43.45</v>
      </c>
      <c r="H126" s="45"/>
    </row>
    <row r="127" hidden="1">
      <c r="A127" s="70" t="s">
        <v>293</v>
      </c>
      <c r="B127" s="80" t="s">
        <v>379</v>
      </c>
      <c r="C127" s="49" t="s">
        <v>166</v>
      </c>
      <c r="D127" s="49"/>
      <c r="E127" s="81">
        <v>32.5</v>
      </c>
      <c r="F127" s="47">
        <f t="shared" si="2"/>
        <v>195</v>
      </c>
      <c r="H127" s="45"/>
    </row>
    <row r="128" hidden="1">
      <c r="A128" s="71" t="s">
        <v>294</v>
      </c>
      <c r="B128" s="80" t="s">
        <v>339</v>
      </c>
      <c r="C128" s="49" t="s">
        <v>11</v>
      </c>
      <c r="D128" s="49"/>
      <c r="E128" s="81">
        <v>90.0</v>
      </c>
      <c r="F128" s="47">
        <f t="shared" si="2"/>
        <v>180</v>
      </c>
      <c r="H128" s="45"/>
    </row>
    <row r="129" hidden="1">
      <c r="A129" s="70" t="s">
        <v>334</v>
      </c>
      <c r="B129" s="80" t="s">
        <v>363</v>
      </c>
      <c r="C129" s="49" t="s">
        <v>297</v>
      </c>
      <c r="D129" s="49"/>
      <c r="E129" s="81">
        <v>407.0</v>
      </c>
      <c r="F129" s="47">
        <f t="shared" si="2"/>
        <v>407</v>
      </c>
      <c r="H129" s="45"/>
      <c r="L129" s="45"/>
      <c r="M129" s="45"/>
    </row>
    <row r="130" hidden="1">
      <c r="A130" s="60" t="s">
        <v>295</v>
      </c>
      <c r="B130" s="80" t="s">
        <v>380</v>
      </c>
      <c r="C130" s="49" t="s">
        <v>11</v>
      </c>
      <c r="D130" s="49"/>
      <c r="E130" s="81">
        <v>3.0</v>
      </c>
      <c r="F130" s="47">
        <f t="shared" si="2"/>
        <v>60</v>
      </c>
      <c r="H130" s="45"/>
      <c r="L130" s="45"/>
      <c r="M130" s="45"/>
    </row>
    <row r="131" hidden="1">
      <c r="A131" s="60" t="s">
        <v>296</v>
      </c>
      <c r="B131" s="80" t="s">
        <v>363</v>
      </c>
      <c r="C131" s="49" t="s">
        <v>297</v>
      </c>
      <c r="D131" s="49"/>
      <c r="E131" s="81">
        <v>308.0</v>
      </c>
      <c r="F131" s="47">
        <f t="shared" si="2"/>
        <v>308</v>
      </c>
      <c r="H131" s="45"/>
      <c r="L131" s="45"/>
      <c r="M131" s="45"/>
    </row>
    <row r="132" hidden="1">
      <c r="A132" s="60" t="s">
        <v>298</v>
      </c>
      <c r="B132" s="80" t="s">
        <v>363</v>
      </c>
      <c r="C132" s="49" t="s">
        <v>11</v>
      </c>
      <c r="D132" s="49"/>
      <c r="E132" s="81">
        <v>531.0</v>
      </c>
      <c r="F132" s="47">
        <f t="shared" si="2"/>
        <v>531</v>
      </c>
      <c r="H132" s="45"/>
      <c r="L132" s="45"/>
      <c r="M132" s="45"/>
    </row>
    <row r="133" hidden="1">
      <c r="A133" s="60" t="s">
        <v>299</v>
      </c>
      <c r="B133" s="80" t="s">
        <v>354</v>
      </c>
      <c r="C133" s="49" t="s">
        <v>166</v>
      </c>
      <c r="D133" s="49"/>
      <c r="E133" s="81">
        <v>87.0</v>
      </c>
      <c r="F133" s="47">
        <f t="shared" si="2"/>
        <v>261</v>
      </c>
      <c r="H133" s="45"/>
      <c r="J133" s="44"/>
      <c r="K133" s="44"/>
      <c r="L133" s="45"/>
      <c r="M133" s="45"/>
    </row>
    <row r="134" hidden="1">
      <c r="A134" s="50" t="s">
        <v>300</v>
      </c>
      <c r="B134" s="78" t="s">
        <v>354</v>
      </c>
      <c r="C134" s="23" t="s">
        <v>166</v>
      </c>
      <c r="D134" s="23"/>
      <c r="E134" s="81">
        <v>39.0</v>
      </c>
      <c r="F134" s="47">
        <f t="shared" si="2"/>
        <v>117</v>
      </c>
      <c r="H134" s="45"/>
      <c r="L134" s="45"/>
      <c r="M134" s="45"/>
    </row>
    <row r="135" hidden="1">
      <c r="A135" s="70" t="s">
        <v>301</v>
      </c>
      <c r="B135" s="78" t="s">
        <v>339</v>
      </c>
      <c r="C135" s="23" t="s">
        <v>166</v>
      </c>
      <c r="D135" s="23"/>
      <c r="E135" s="81">
        <v>149.0</v>
      </c>
      <c r="F135" s="47">
        <f t="shared" si="2"/>
        <v>298</v>
      </c>
      <c r="H135" s="45"/>
      <c r="I135" s="72"/>
      <c r="J135" s="44"/>
      <c r="K135" s="44"/>
      <c r="L135" s="45"/>
      <c r="M135" s="45"/>
    </row>
    <row r="136" hidden="1">
      <c r="A136" s="70" t="s">
        <v>302</v>
      </c>
      <c r="B136" s="78" t="s">
        <v>363</v>
      </c>
      <c r="C136" s="23" t="s">
        <v>166</v>
      </c>
      <c r="D136" s="23"/>
      <c r="E136" s="81">
        <v>203.0</v>
      </c>
      <c r="F136" s="47">
        <f t="shared" si="2"/>
        <v>203</v>
      </c>
      <c r="H136" s="45"/>
      <c r="L136" s="45"/>
      <c r="M136" s="45"/>
    </row>
    <row r="137" hidden="1">
      <c r="A137" s="50" t="s">
        <v>303</v>
      </c>
      <c r="B137" s="78" t="s">
        <v>363</v>
      </c>
      <c r="C137" s="23" t="s">
        <v>166</v>
      </c>
      <c r="D137" s="23"/>
      <c r="E137" s="81">
        <v>477.0</v>
      </c>
      <c r="F137" s="47">
        <f t="shared" si="2"/>
        <v>477</v>
      </c>
      <c r="H137" s="45"/>
    </row>
    <row r="138" hidden="1">
      <c r="A138" s="70" t="s">
        <v>304</v>
      </c>
      <c r="B138" s="80" t="s">
        <v>363</v>
      </c>
      <c r="C138" s="49" t="s">
        <v>297</v>
      </c>
      <c r="D138" s="49"/>
      <c r="E138" s="81">
        <v>179.0</v>
      </c>
      <c r="F138" s="47">
        <f t="shared" si="2"/>
        <v>179</v>
      </c>
      <c r="H138" s="45"/>
      <c r="J138" s="62"/>
      <c r="K138" s="1"/>
      <c r="L138" s="39"/>
    </row>
    <row r="139" hidden="1">
      <c r="A139" s="70" t="s">
        <v>305</v>
      </c>
      <c r="B139" s="98" t="s">
        <v>373</v>
      </c>
      <c r="C139" s="23" t="s">
        <v>11</v>
      </c>
      <c r="D139" s="23"/>
      <c r="E139" s="79">
        <v>36.9</v>
      </c>
      <c r="F139" s="99">
        <f t="shared" si="2"/>
        <v>147.6</v>
      </c>
      <c r="H139" s="45"/>
      <c r="J139" s="62"/>
      <c r="K139" s="1"/>
      <c r="L139" s="39"/>
    </row>
    <row r="140" hidden="1">
      <c r="A140" s="70" t="s">
        <v>306</v>
      </c>
      <c r="B140" s="100" t="s">
        <v>354</v>
      </c>
      <c r="C140" s="23" t="s">
        <v>11</v>
      </c>
      <c r="D140" s="23"/>
      <c r="E140" s="79">
        <v>76.85</v>
      </c>
      <c r="F140" s="99">
        <f t="shared" si="2"/>
        <v>230.55</v>
      </c>
      <c r="H140" s="45"/>
      <c r="J140" s="62"/>
      <c r="K140" s="1"/>
      <c r="L140" s="39"/>
    </row>
    <row r="141" hidden="1">
      <c r="A141" s="70" t="s">
        <v>307</v>
      </c>
      <c r="B141" s="100" t="s">
        <v>339</v>
      </c>
      <c r="C141" s="23" t="s">
        <v>11</v>
      </c>
      <c r="D141" s="23"/>
      <c r="E141" s="79">
        <v>129.0</v>
      </c>
      <c r="F141" s="99">
        <f t="shared" si="2"/>
        <v>258</v>
      </c>
      <c r="H141" s="45"/>
      <c r="J141" s="62"/>
      <c r="K141" s="1"/>
      <c r="L141" s="39"/>
    </row>
    <row r="142" hidden="1">
      <c r="A142" s="70" t="s">
        <v>308</v>
      </c>
      <c r="B142" s="100" t="s">
        <v>339</v>
      </c>
      <c r="C142" s="23" t="s">
        <v>11</v>
      </c>
      <c r="D142" s="23"/>
      <c r="E142" s="79">
        <v>142.0</v>
      </c>
      <c r="F142" s="99">
        <f t="shared" si="2"/>
        <v>284</v>
      </c>
      <c r="H142" s="45"/>
      <c r="J142" s="62"/>
      <c r="K142" s="1"/>
      <c r="L142" s="39"/>
    </row>
    <row r="143" hidden="1">
      <c r="A143" s="70" t="s">
        <v>309</v>
      </c>
      <c r="B143" s="100" t="s">
        <v>354</v>
      </c>
      <c r="C143" s="23" t="s">
        <v>11</v>
      </c>
      <c r="D143" s="23"/>
      <c r="E143" s="79">
        <v>110.0</v>
      </c>
      <c r="F143" s="99">
        <f t="shared" si="2"/>
        <v>330</v>
      </c>
      <c r="H143" s="45"/>
      <c r="J143" s="62"/>
      <c r="K143" s="1"/>
      <c r="L143" s="39"/>
    </row>
    <row r="144" hidden="1">
      <c r="A144" s="70" t="s">
        <v>310</v>
      </c>
      <c r="B144" s="100" t="s">
        <v>363</v>
      </c>
      <c r="C144" s="23" t="s">
        <v>11</v>
      </c>
      <c r="D144" s="23"/>
      <c r="E144" s="79">
        <v>387.0</v>
      </c>
      <c r="F144" s="99">
        <f t="shared" si="2"/>
        <v>387</v>
      </c>
      <c r="H144" s="45"/>
      <c r="J144" s="62"/>
      <c r="K144" s="1"/>
      <c r="L144" s="39"/>
    </row>
    <row r="145" hidden="1">
      <c r="A145" s="70" t="s">
        <v>311</v>
      </c>
      <c r="B145" s="100" t="s">
        <v>354</v>
      </c>
      <c r="C145" s="23" t="s">
        <v>11</v>
      </c>
      <c r="D145" s="23"/>
      <c r="E145" s="79">
        <v>55.0</v>
      </c>
      <c r="F145" s="99">
        <f t="shared" si="2"/>
        <v>165</v>
      </c>
      <c r="H145" s="45"/>
      <c r="J145" s="62"/>
      <c r="K145" s="1"/>
      <c r="L145" s="39"/>
    </row>
    <row r="146" hidden="1">
      <c r="A146" s="70" t="s">
        <v>312</v>
      </c>
      <c r="B146" s="100" t="s">
        <v>367</v>
      </c>
      <c r="C146" s="23" t="s">
        <v>11</v>
      </c>
      <c r="D146" s="23"/>
      <c r="E146" s="79">
        <v>45.0</v>
      </c>
      <c r="F146" s="99">
        <f t="shared" si="2"/>
        <v>225</v>
      </c>
      <c r="H146" s="45"/>
      <c r="J146" s="62"/>
      <c r="K146" s="1"/>
      <c r="L146" s="39"/>
    </row>
    <row r="147" hidden="1">
      <c r="A147" s="70" t="s">
        <v>313</v>
      </c>
      <c r="B147" s="100" t="s">
        <v>367</v>
      </c>
      <c r="C147" s="23" t="s">
        <v>11</v>
      </c>
      <c r="D147" s="23"/>
      <c r="E147" s="79">
        <v>35.0</v>
      </c>
      <c r="F147" s="99">
        <f t="shared" si="2"/>
        <v>175</v>
      </c>
      <c r="H147" s="45"/>
      <c r="J147" s="62"/>
      <c r="K147" s="1"/>
      <c r="L147" s="39"/>
    </row>
    <row r="148" hidden="1">
      <c r="A148" s="70" t="s">
        <v>314</v>
      </c>
      <c r="B148" s="100" t="s">
        <v>339</v>
      </c>
      <c r="C148" s="23" t="s">
        <v>11</v>
      </c>
      <c r="D148" s="23"/>
      <c r="E148" s="79">
        <v>49.0</v>
      </c>
      <c r="F148" s="99">
        <f t="shared" si="2"/>
        <v>98</v>
      </c>
      <c r="H148" s="45"/>
      <c r="J148" s="62"/>
      <c r="K148" s="1"/>
      <c r="L148" s="39"/>
    </row>
    <row r="149" hidden="1">
      <c r="A149" s="70" t="s">
        <v>315</v>
      </c>
      <c r="B149" s="100" t="s">
        <v>339</v>
      </c>
      <c r="C149" s="23" t="s">
        <v>11</v>
      </c>
      <c r="D149" s="23"/>
      <c r="E149" s="79">
        <v>144.0</v>
      </c>
      <c r="F149" s="99">
        <f t="shared" si="2"/>
        <v>288</v>
      </c>
      <c r="H149" s="45"/>
      <c r="J149" s="26"/>
      <c r="K149" s="26"/>
    </row>
    <row r="150" hidden="1">
      <c r="A150" s="70" t="s">
        <v>316</v>
      </c>
      <c r="B150" s="100" t="s">
        <v>373</v>
      </c>
      <c r="C150" s="23" t="s">
        <v>11</v>
      </c>
      <c r="D150" s="23"/>
      <c r="E150" s="79">
        <v>43.0</v>
      </c>
      <c r="F150" s="99">
        <f t="shared" si="2"/>
        <v>172</v>
      </c>
      <c r="H150" s="45"/>
      <c r="J150" s="26"/>
      <c r="K150" s="26"/>
    </row>
    <row r="151" hidden="1">
      <c r="A151" s="46" t="s">
        <v>317</v>
      </c>
      <c r="B151" s="100" t="s">
        <v>339</v>
      </c>
      <c r="C151" s="23" t="s">
        <v>11</v>
      </c>
      <c r="D151" s="23"/>
      <c r="E151" s="79">
        <v>77.0</v>
      </c>
      <c r="F151" s="99">
        <f t="shared" si="2"/>
        <v>154</v>
      </c>
      <c r="H151" s="45"/>
      <c r="J151" s="26"/>
      <c r="K151" s="26"/>
    </row>
    <row r="152" hidden="1">
      <c r="A152" s="70" t="s">
        <v>318</v>
      </c>
      <c r="B152" s="100" t="s">
        <v>363</v>
      </c>
      <c r="C152" s="23" t="s">
        <v>11</v>
      </c>
      <c r="D152" s="23"/>
      <c r="E152" s="79">
        <v>110.0</v>
      </c>
      <c r="F152" s="99">
        <f t="shared" si="2"/>
        <v>110</v>
      </c>
      <c r="H152" s="45"/>
      <c r="J152" s="26"/>
      <c r="K152" s="26"/>
    </row>
    <row r="153" hidden="1">
      <c r="A153" s="70" t="s">
        <v>319</v>
      </c>
      <c r="B153" s="100" t="s">
        <v>363</v>
      </c>
      <c r="C153" s="23" t="s">
        <v>11</v>
      </c>
      <c r="D153" s="23"/>
      <c r="E153" s="79">
        <v>230.0</v>
      </c>
      <c r="F153" s="99">
        <f t="shared" si="2"/>
        <v>230</v>
      </c>
      <c r="H153" s="45"/>
      <c r="J153" s="26"/>
      <c r="K153" s="26"/>
    </row>
    <row r="154" hidden="1">
      <c r="B154" s="75"/>
      <c r="C154" s="26"/>
      <c r="D154" s="26"/>
      <c r="E154" s="101"/>
      <c r="F154" s="45"/>
      <c r="H154" s="45"/>
      <c r="I154" s="44"/>
      <c r="J154" s="26"/>
      <c r="K154" s="26"/>
    </row>
    <row r="155" hidden="1">
      <c r="B155" s="75"/>
      <c r="C155" s="26"/>
      <c r="D155" s="26"/>
      <c r="E155" s="101"/>
      <c r="F155" s="45"/>
      <c r="H155" s="45"/>
    </row>
    <row r="156" hidden="1">
      <c r="B156" s="75"/>
      <c r="C156" s="26"/>
      <c r="D156" s="26"/>
      <c r="E156" s="101"/>
      <c r="F156" s="45"/>
      <c r="H156" s="45"/>
    </row>
    <row r="157" hidden="1">
      <c r="B157" s="75"/>
      <c r="C157" s="26"/>
      <c r="D157" s="26"/>
      <c r="E157" s="101"/>
      <c r="F157" s="45"/>
      <c r="H157" s="45"/>
    </row>
    <row r="158" hidden="1">
      <c r="B158" s="75"/>
      <c r="C158" s="26"/>
      <c r="D158" s="26"/>
      <c r="E158" s="101"/>
      <c r="F158" s="45"/>
      <c r="H158" s="45"/>
    </row>
    <row r="159" hidden="1">
      <c r="B159" s="75"/>
      <c r="C159" s="26"/>
      <c r="D159" s="26"/>
      <c r="E159" s="101"/>
      <c r="F159" s="45"/>
      <c r="H159" s="45"/>
    </row>
    <row r="160" hidden="1">
      <c r="B160" s="75"/>
      <c r="C160" s="26"/>
      <c r="D160" s="26"/>
      <c r="E160" s="101"/>
      <c r="F160" s="45"/>
      <c r="H160" s="45"/>
    </row>
    <row r="161" hidden="1">
      <c r="B161" s="75"/>
      <c r="C161" s="26"/>
      <c r="D161" s="26"/>
      <c r="E161" s="101"/>
      <c r="F161" s="45"/>
      <c r="H161" s="45"/>
    </row>
    <row r="162" hidden="1">
      <c r="B162" s="75"/>
      <c r="C162" s="26"/>
      <c r="D162" s="26"/>
      <c r="E162" s="101"/>
      <c r="F162" s="45"/>
      <c r="H162" s="45"/>
    </row>
    <row r="163">
      <c r="B163" s="75"/>
      <c r="C163" s="26"/>
      <c r="D163" s="26"/>
      <c r="E163" s="101"/>
      <c r="F163" s="45"/>
      <c r="H163" s="45"/>
    </row>
    <row r="164">
      <c r="B164" s="75"/>
      <c r="C164" s="26"/>
      <c r="D164" s="26"/>
      <c r="E164" s="101"/>
      <c r="F164" s="45"/>
      <c r="H164" s="45"/>
    </row>
    <row r="165">
      <c r="B165" s="75"/>
      <c r="C165" s="26"/>
      <c r="D165" s="26"/>
      <c r="E165" s="101"/>
      <c r="F165" s="45"/>
      <c r="H165" s="45"/>
    </row>
    <row r="166">
      <c r="B166" s="75"/>
      <c r="C166" s="26"/>
      <c r="D166" s="26"/>
      <c r="E166" s="101"/>
      <c r="F166" s="45"/>
      <c r="H166" s="45"/>
    </row>
    <row r="167">
      <c r="B167" s="75"/>
      <c r="C167" s="26"/>
      <c r="D167" s="26"/>
      <c r="E167" s="101"/>
      <c r="F167" s="45"/>
      <c r="H167" s="45"/>
    </row>
    <row r="168">
      <c r="B168" s="75"/>
      <c r="C168" s="26"/>
      <c r="D168" s="26"/>
      <c r="E168" s="101"/>
      <c r="F168" s="45"/>
      <c r="H168" s="45"/>
    </row>
    <row r="169">
      <c r="B169" s="75"/>
      <c r="C169" s="26"/>
      <c r="D169" s="26"/>
      <c r="E169" s="101"/>
      <c r="F169" s="45"/>
      <c r="H169" s="45"/>
    </row>
    <row r="170">
      <c r="B170" s="75"/>
      <c r="C170" s="26"/>
      <c r="D170" s="26"/>
      <c r="E170" s="101"/>
      <c r="F170" s="45"/>
      <c r="H170" s="45"/>
    </row>
    <row r="171">
      <c r="B171" s="75"/>
      <c r="C171" s="26"/>
      <c r="D171" s="26"/>
      <c r="E171" s="101"/>
      <c r="F171" s="45"/>
      <c r="H171" s="45"/>
    </row>
    <row r="172">
      <c r="B172" s="75"/>
      <c r="C172" s="26"/>
      <c r="D172" s="26"/>
      <c r="E172" s="101"/>
      <c r="F172" s="45"/>
      <c r="H172" s="45"/>
    </row>
    <row r="173">
      <c r="B173" s="75"/>
      <c r="C173" s="26"/>
      <c r="D173" s="26"/>
      <c r="E173" s="101"/>
      <c r="F173" s="45"/>
      <c r="H173" s="45"/>
    </row>
    <row r="174">
      <c r="B174" s="75"/>
      <c r="C174" s="26"/>
      <c r="D174" s="26"/>
      <c r="E174" s="101"/>
      <c r="F174" s="45"/>
      <c r="H174" s="45"/>
    </row>
    <row r="175">
      <c r="B175" s="75"/>
      <c r="C175" s="26"/>
      <c r="D175" s="26"/>
      <c r="E175" s="101"/>
      <c r="F175" s="45"/>
      <c r="H175" s="45"/>
    </row>
    <row r="176">
      <c r="B176" s="75"/>
      <c r="C176" s="26"/>
      <c r="D176" s="26"/>
      <c r="E176" s="101"/>
      <c r="F176" s="45"/>
      <c r="H176" s="45"/>
    </row>
    <row r="177">
      <c r="B177" s="75"/>
      <c r="C177" s="26"/>
      <c r="D177" s="26"/>
      <c r="E177" s="101"/>
      <c r="F177" s="45"/>
      <c r="H177" s="45"/>
    </row>
    <row r="178">
      <c r="B178" s="75"/>
      <c r="C178" s="26"/>
      <c r="D178" s="26"/>
      <c r="E178" s="101"/>
      <c r="F178" s="45"/>
      <c r="H178" s="45"/>
    </row>
    <row r="179">
      <c r="B179" s="75"/>
      <c r="C179" s="26"/>
      <c r="D179" s="26"/>
      <c r="E179" s="101"/>
      <c r="F179" s="45"/>
      <c r="H179" s="45"/>
    </row>
    <row r="180">
      <c r="B180" s="75"/>
      <c r="C180" s="26"/>
      <c r="D180" s="26"/>
      <c r="E180" s="101"/>
      <c r="F180" s="45"/>
      <c r="H180" s="45"/>
    </row>
    <row r="181">
      <c r="B181" s="75"/>
      <c r="C181" s="26"/>
      <c r="D181" s="26"/>
      <c r="E181" s="101"/>
      <c r="F181" s="45"/>
      <c r="H181" s="45"/>
    </row>
    <row r="182">
      <c r="B182" s="75"/>
      <c r="C182" s="26"/>
      <c r="D182" s="26"/>
      <c r="E182" s="101"/>
      <c r="F182" s="45"/>
      <c r="H182" s="45"/>
    </row>
    <row r="183">
      <c r="B183" s="75"/>
      <c r="C183" s="26"/>
      <c r="D183" s="26"/>
      <c r="E183" s="101"/>
      <c r="F183" s="45"/>
      <c r="H183" s="45"/>
    </row>
    <row r="184">
      <c r="B184" s="75"/>
      <c r="C184" s="26"/>
      <c r="D184" s="26"/>
      <c r="E184" s="101"/>
      <c r="F184" s="45"/>
      <c r="H184" s="45"/>
    </row>
    <row r="185">
      <c r="B185" s="75"/>
      <c r="C185" s="26"/>
      <c r="D185" s="26"/>
      <c r="E185" s="101"/>
      <c r="F185" s="45"/>
      <c r="H185" s="45"/>
    </row>
    <row r="186">
      <c r="B186" s="75"/>
      <c r="C186" s="26"/>
      <c r="D186" s="26"/>
      <c r="E186" s="101"/>
      <c r="F186" s="45"/>
      <c r="H186" s="45"/>
    </row>
    <row r="187">
      <c r="B187" s="75"/>
      <c r="C187" s="26"/>
      <c r="D187" s="26"/>
      <c r="E187" s="101"/>
      <c r="F187" s="45"/>
      <c r="H187" s="45"/>
    </row>
    <row r="188">
      <c r="B188" s="75"/>
      <c r="C188" s="26"/>
      <c r="D188" s="26"/>
      <c r="E188" s="101"/>
      <c r="F188" s="45"/>
      <c r="H188" s="45"/>
    </row>
    <row r="189">
      <c r="B189" s="75"/>
      <c r="C189" s="26"/>
      <c r="D189" s="26"/>
      <c r="E189" s="101"/>
      <c r="F189" s="45"/>
      <c r="H189" s="45"/>
    </row>
    <row r="190">
      <c r="B190" s="75"/>
      <c r="C190" s="26"/>
      <c r="D190" s="26"/>
      <c r="E190" s="101"/>
      <c r="F190" s="45"/>
      <c r="H190" s="45"/>
    </row>
    <row r="191">
      <c r="B191" s="75"/>
      <c r="C191" s="26"/>
      <c r="D191" s="26"/>
      <c r="E191" s="101"/>
      <c r="F191" s="45"/>
      <c r="H191" s="45"/>
    </row>
    <row r="192">
      <c r="B192" s="75"/>
      <c r="C192" s="26"/>
      <c r="D192" s="26"/>
      <c r="E192" s="101"/>
      <c r="F192" s="45"/>
      <c r="H192" s="45"/>
    </row>
    <row r="193">
      <c r="B193" s="75"/>
      <c r="C193" s="26"/>
      <c r="D193" s="26"/>
      <c r="E193" s="101"/>
      <c r="F193" s="45"/>
      <c r="H193" s="45"/>
    </row>
    <row r="194">
      <c r="B194" s="75"/>
      <c r="C194" s="26"/>
      <c r="D194" s="26"/>
      <c r="E194" s="101"/>
      <c r="F194" s="45"/>
      <c r="H194" s="45"/>
    </row>
    <row r="195">
      <c r="B195" s="75"/>
      <c r="C195" s="26"/>
      <c r="D195" s="26"/>
      <c r="E195" s="101"/>
      <c r="F195" s="45"/>
      <c r="H195" s="45"/>
    </row>
    <row r="196">
      <c r="B196" s="75"/>
      <c r="C196" s="26"/>
      <c r="D196" s="26"/>
      <c r="E196" s="101"/>
      <c r="F196" s="45"/>
      <c r="H196" s="45"/>
    </row>
    <row r="197">
      <c r="B197" s="75"/>
      <c r="C197" s="26"/>
      <c r="D197" s="26"/>
      <c r="E197" s="101"/>
      <c r="F197" s="45"/>
      <c r="H197" s="45"/>
    </row>
    <row r="198">
      <c r="B198" s="75"/>
      <c r="C198" s="26"/>
      <c r="D198" s="26"/>
      <c r="E198" s="101"/>
      <c r="F198" s="45"/>
      <c r="H198" s="45"/>
    </row>
    <row r="199">
      <c r="B199" s="75"/>
      <c r="C199" s="26"/>
      <c r="D199" s="26"/>
      <c r="E199" s="101"/>
      <c r="F199" s="45"/>
      <c r="H199" s="45"/>
    </row>
    <row r="200">
      <c r="B200" s="75"/>
      <c r="C200" s="26"/>
      <c r="D200" s="26"/>
      <c r="E200" s="101"/>
      <c r="F200" s="45"/>
      <c r="H200" s="45"/>
    </row>
    <row r="201">
      <c r="B201" s="75"/>
      <c r="C201" s="26"/>
      <c r="D201" s="26"/>
      <c r="E201" s="101"/>
      <c r="F201" s="45"/>
      <c r="H201" s="45"/>
    </row>
    <row r="202">
      <c r="B202" s="75"/>
      <c r="C202" s="26"/>
      <c r="D202" s="26"/>
      <c r="E202" s="101"/>
      <c r="F202" s="45"/>
      <c r="H202" s="45"/>
    </row>
    <row r="203">
      <c r="B203" s="75"/>
      <c r="C203" s="26"/>
      <c r="D203" s="26"/>
      <c r="E203" s="101"/>
      <c r="F203" s="45"/>
      <c r="H203" s="45"/>
    </row>
    <row r="204">
      <c r="B204" s="75"/>
      <c r="C204" s="26"/>
      <c r="D204" s="26"/>
      <c r="E204" s="101"/>
      <c r="F204" s="45"/>
      <c r="H204" s="45"/>
    </row>
    <row r="205">
      <c r="B205" s="75"/>
      <c r="C205" s="26"/>
      <c r="D205" s="26"/>
      <c r="E205" s="101"/>
      <c r="F205" s="45"/>
      <c r="H205" s="45"/>
    </row>
    <row r="206">
      <c r="B206" s="75"/>
      <c r="C206" s="26"/>
      <c r="D206" s="26"/>
      <c r="E206" s="101"/>
      <c r="F206" s="45"/>
      <c r="H206" s="45"/>
    </row>
    <row r="207">
      <c r="B207" s="75"/>
      <c r="C207" s="26"/>
      <c r="D207" s="26"/>
      <c r="E207" s="101"/>
      <c r="F207" s="45"/>
      <c r="H207" s="45"/>
    </row>
    <row r="208">
      <c r="B208" s="75"/>
      <c r="C208" s="26"/>
      <c r="D208" s="26"/>
      <c r="E208" s="101"/>
      <c r="F208" s="45"/>
      <c r="H208" s="45"/>
    </row>
    <row r="209">
      <c r="B209" s="75"/>
      <c r="C209" s="26"/>
      <c r="D209" s="26"/>
      <c r="E209" s="101"/>
      <c r="F209" s="45"/>
      <c r="H209" s="45"/>
    </row>
    <row r="210">
      <c r="B210" s="75"/>
      <c r="C210" s="26"/>
      <c r="D210" s="26"/>
      <c r="E210" s="101"/>
      <c r="F210" s="45"/>
      <c r="H210" s="45"/>
    </row>
    <row r="211">
      <c r="B211" s="75"/>
      <c r="C211" s="26"/>
      <c r="D211" s="26"/>
      <c r="E211" s="101"/>
      <c r="F211" s="45"/>
      <c r="H211" s="45"/>
    </row>
    <row r="212">
      <c r="B212" s="75"/>
      <c r="C212" s="26"/>
      <c r="D212" s="26"/>
      <c r="E212" s="101"/>
      <c r="F212" s="45"/>
      <c r="H212" s="45"/>
    </row>
    <row r="213">
      <c r="B213" s="75"/>
      <c r="C213" s="26"/>
      <c r="D213" s="26"/>
      <c r="E213" s="101"/>
      <c r="F213" s="45"/>
      <c r="H213" s="45"/>
    </row>
    <row r="214">
      <c r="B214" s="75"/>
      <c r="C214" s="26"/>
      <c r="D214" s="26"/>
      <c r="E214" s="101"/>
      <c r="F214" s="45"/>
      <c r="H214" s="45"/>
    </row>
    <row r="215">
      <c r="B215" s="75"/>
      <c r="C215" s="26"/>
      <c r="D215" s="26"/>
      <c r="E215" s="101"/>
      <c r="F215" s="45"/>
      <c r="H215" s="45"/>
    </row>
    <row r="216">
      <c r="B216" s="75"/>
      <c r="C216" s="26"/>
      <c r="D216" s="26"/>
      <c r="E216" s="101"/>
      <c r="F216" s="45"/>
      <c r="H216" s="45"/>
    </row>
    <row r="217">
      <c r="B217" s="75"/>
      <c r="C217" s="26"/>
      <c r="D217" s="26"/>
      <c r="E217" s="101"/>
      <c r="F217" s="45"/>
      <c r="H217" s="45"/>
    </row>
    <row r="218">
      <c r="B218" s="75"/>
      <c r="C218" s="26"/>
      <c r="D218" s="26"/>
      <c r="E218" s="101"/>
      <c r="F218" s="45"/>
      <c r="H218" s="45"/>
    </row>
    <row r="219">
      <c r="B219" s="75"/>
      <c r="C219" s="26"/>
      <c r="D219" s="26"/>
      <c r="E219" s="101"/>
      <c r="F219" s="45"/>
      <c r="H219" s="45"/>
    </row>
    <row r="220">
      <c r="B220" s="75"/>
      <c r="C220" s="26"/>
      <c r="D220" s="26"/>
      <c r="E220" s="101"/>
      <c r="F220" s="45"/>
      <c r="H220" s="45"/>
    </row>
    <row r="221">
      <c r="B221" s="75"/>
      <c r="C221" s="26"/>
      <c r="D221" s="26"/>
      <c r="E221" s="101"/>
      <c r="F221" s="45"/>
      <c r="H221" s="45"/>
    </row>
    <row r="222">
      <c r="B222" s="75"/>
      <c r="C222" s="26"/>
      <c r="D222" s="26"/>
      <c r="E222" s="101"/>
      <c r="F222" s="45"/>
      <c r="H222" s="45"/>
    </row>
    <row r="223">
      <c r="B223" s="75"/>
      <c r="C223" s="26"/>
      <c r="D223" s="26"/>
      <c r="E223" s="101"/>
      <c r="F223" s="45"/>
      <c r="H223" s="45"/>
    </row>
    <row r="224">
      <c r="B224" s="75"/>
      <c r="C224" s="26"/>
      <c r="D224" s="26"/>
      <c r="E224" s="101"/>
      <c r="F224" s="45"/>
      <c r="H224" s="45"/>
    </row>
    <row r="225">
      <c r="B225" s="75"/>
      <c r="C225" s="26"/>
      <c r="D225" s="26"/>
      <c r="E225" s="101"/>
      <c r="F225" s="45"/>
      <c r="H225" s="45"/>
    </row>
    <row r="226">
      <c r="B226" s="75"/>
      <c r="C226" s="26"/>
      <c r="D226" s="26"/>
      <c r="E226" s="101"/>
      <c r="F226" s="45"/>
      <c r="H226" s="45"/>
    </row>
    <row r="227">
      <c r="B227" s="75"/>
      <c r="C227" s="26"/>
      <c r="D227" s="26"/>
      <c r="E227" s="101"/>
      <c r="F227" s="45"/>
      <c r="H227" s="45"/>
    </row>
    <row r="228">
      <c r="B228" s="75"/>
      <c r="C228" s="26"/>
      <c r="D228" s="26"/>
      <c r="E228" s="101"/>
      <c r="F228" s="45"/>
      <c r="H228" s="45"/>
    </row>
    <row r="229">
      <c r="B229" s="75"/>
      <c r="C229" s="26"/>
      <c r="D229" s="26"/>
      <c r="E229" s="101"/>
      <c r="F229" s="45"/>
      <c r="H229" s="45"/>
    </row>
    <row r="230">
      <c r="B230" s="75"/>
      <c r="C230" s="26"/>
      <c r="D230" s="26"/>
      <c r="E230" s="101"/>
      <c r="F230" s="45"/>
      <c r="H230" s="45"/>
    </row>
    <row r="231">
      <c r="B231" s="75"/>
      <c r="C231" s="26"/>
      <c r="D231" s="26"/>
      <c r="E231" s="101"/>
      <c r="F231" s="45"/>
      <c r="H231" s="45"/>
    </row>
    <row r="232">
      <c r="B232" s="75"/>
      <c r="C232" s="26"/>
      <c r="D232" s="26"/>
      <c r="E232" s="101"/>
      <c r="F232" s="45"/>
      <c r="H232" s="45"/>
    </row>
    <row r="233">
      <c r="B233" s="75"/>
      <c r="C233" s="26"/>
      <c r="D233" s="26"/>
      <c r="E233" s="101"/>
      <c r="F233" s="45"/>
      <c r="H233" s="45"/>
    </row>
    <row r="234">
      <c r="B234" s="75"/>
      <c r="C234" s="26"/>
      <c r="D234" s="26"/>
      <c r="E234" s="101"/>
      <c r="F234" s="45"/>
      <c r="H234" s="45"/>
    </row>
    <row r="235">
      <c r="B235" s="75"/>
      <c r="C235" s="26"/>
      <c r="D235" s="26"/>
      <c r="E235" s="101"/>
      <c r="F235" s="45"/>
      <c r="H235" s="45"/>
    </row>
    <row r="236">
      <c r="B236" s="75"/>
      <c r="C236" s="26"/>
      <c r="D236" s="26"/>
      <c r="E236" s="101"/>
      <c r="F236" s="45"/>
      <c r="H236" s="45"/>
    </row>
    <row r="237">
      <c r="B237" s="75"/>
      <c r="C237" s="26"/>
      <c r="D237" s="26"/>
      <c r="E237" s="101"/>
      <c r="F237" s="45"/>
      <c r="H237" s="45"/>
    </row>
    <row r="238">
      <c r="B238" s="75"/>
      <c r="C238" s="26"/>
      <c r="D238" s="26"/>
      <c r="E238" s="101"/>
      <c r="F238" s="45"/>
      <c r="H238" s="45"/>
    </row>
    <row r="239">
      <c r="B239" s="75"/>
      <c r="C239" s="26"/>
      <c r="D239" s="26"/>
      <c r="E239" s="101"/>
      <c r="F239" s="45"/>
      <c r="H239" s="45"/>
    </row>
    <row r="240">
      <c r="B240" s="75"/>
      <c r="C240" s="26"/>
      <c r="D240" s="26"/>
      <c r="E240" s="101"/>
      <c r="F240" s="45"/>
      <c r="H240" s="45"/>
    </row>
    <row r="241">
      <c r="B241" s="75"/>
      <c r="C241" s="26"/>
      <c r="D241" s="26"/>
      <c r="E241" s="101"/>
      <c r="F241" s="45"/>
      <c r="H241" s="45"/>
    </row>
    <row r="242">
      <c r="B242" s="75"/>
      <c r="C242" s="26"/>
      <c r="D242" s="26"/>
      <c r="E242" s="101"/>
      <c r="F242" s="45"/>
      <c r="H242" s="45"/>
    </row>
    <row r="243">
      <c r="B243" s="75"/>
      <c r="C243" s="26"/>
      <c r="D243" s="26"/>
      <c r="E243" s="101"/>
      <c r="F243" s="45"/>
      <c r="H243" s="45"/>
    </row>
    <row r="244">
      <c r="B244" s="75"/>
      <c r="C244" s="26"/>
      <c r="D244" s="26"/>
      <c r="E244" s="101"/>
      <c r="F244" s="45"/>
      <c r="H244" s="45"/>
    </row>
    <row r="245">
      <c r="B245" s="75"/>
      <c r="C245" s="26"/>
      <c r="D245" s="26"/>
      <c r="E245" s="101"/>
      <c r="F245" s="45"/>
      <c r="H245" s="45"/>
    </row>
    <row r="246">
      <c r="B246" s="75"/>
      <c r="C246" s="26"/>
      <c r="D246" s="26"/>
      <c r="E246" s="101"/>
      <c r="F246" s="45"/>
      <c r="H246" s="45"/>
    </row>
    <row r="247">
      <c r="B247" s="75"/>
      <c r="C247" s="26"/>
      <c r="D247" s="26"/>
      <c r="E247" s="101"/>
      <c r="F247" s="45"/>
      <c r="H247" s="45"/>
    </row>
    <row r="248">
      <c r="B248" s="75"/>
      <c r="C248" s="26"/>
      <c r="D248" s="26"/>
      <c r="E248" s="101"/>
      <c r="F248" s="45"/>
      <c r="H248" s="45"/>
    </row>
    <row r="249">
      <c r="B249" s="75"/>
      <c r="C249" s="26"/>
      <c r="D249" s="26"/>
      <c r="E249" s="101"/>
      <c r="F249" s="45"/>
      <c r="H249" s="45"/>
    </row>
    <row r="250">
      <c r="B250" s="75"/>
      <c r="C250" s="26"/>
      <c r="D250" s="26"/>
      <c r="E250" s="101"/>
      <c r="F250" s="45"/>
      <c r="H250" s="45"/>
    </row>
    <row r="251">
      <c r="B251" s="75"/>
      <c r="C251" s="26"/>
      <c r="D251" s="26"/>
      <c r="E251" s="101"/>
      <c r="F251" s="45"/>
      <c r="H251" s="45"/>
    </row>
    <row r="252">
      <c r="B252" s="75"/>
      <c r="C252" s="26"/>
      <c r="D252" s="26"/>
      <c r="E252" s="101"/>
      <c r="F252" s="45"/>
      <c r="H252" s="45"/>
    </row>
    <row r="253">
      <c r="B253" s="75"/>
      <c r="C253" s="26"/>
      <c r="D253" s="26"/>
      <c r="E253" s="101"/>
      <c r="F253" s="45"/>
      <c r="H253" s="45"/>
    </row>
    <row r="254">
      <c r="B254" s="75"/>
      <c r="C254" s="26"/>
      <c r="D254" s="26"/>
      <c r="E254" s="101"/>
      <c r="F254" s="45"/>
      <c r="H254" s="45"/>
    </row>
    <row r="255">
      <c r="B255" s="75"/>
      <c r="C255" s="26"/>
      <c r="D255" s="26"/>
      <c r="E255" s="101"/>
      <c r="F255" s="45"/>
      <c r="H255" s="45"/>
    </row>
    <row r="256">
      <c r="B256" s="75"/>
      <c r="C256" s="26"/>
      <c r="D256" s="26"/>
      <c r="E256" s="101"/>
      <c r="F256" s="45"/>
      <c r="H256" s="45"/>
    </row>
    <row r="257">
      <c r="B257" s="75"/>
      <c r="C257" s="26"/>
      <c r="D257" s="26"/>
      <c r="E257" s="101"/>
      <c r="F257" s="45"/>
      <c r="H257" s="45"/>
    </row>
    <row r="258">
      <c r="B258" s="75"/>
      <c r="C258" s="26"/>
      <c r="D258" s="26"/>
      <c r="E258" s="101"/>
      <c r="F258" s="45"/>
      <c r="H258" s="45"/>
    </row>
    <row r="259">
      <c r="B259" s="75"/>
      <c r="C259" s="26"/>
      <c r="D259" s="26"/>
      <c r="E259" s="101"/>
      <c r="F259" s="45"/>
      <c r="H259" s="45"/>
    </row>
    <row r="260">
      <c r="B260" s="75"/>
      <c r="C260" s="26"/>
      <c r="D260" s="26"/>
      <c r="E260" s="101"/>
      <c r="F260" s="45"/>
      <c r="H260" s="45"/>
    </row>
    <row r="261">
      <c r="B261" s="75"/>
      <c r="C261" s="26"/>
      <c r="D261" s="26"/>
      <c r="E261" s="101"/>
      <c r="F261" s="45"/>
      <c r="H261" s="45"/>
    </row>
    <row r="262">
      <c r="B262" s="75"/>
      <c r="C262" s="26"/>
      <c r="D262" s="26"/>
      <c r="E262" s="101"/>
      <c r="F262" s="45"/>
      <c r="H262" s="45"/>
    </row>
    <row r="263">
      <c r="B263" s="75"/>
      <c r="C263" s="26"/>
      <c r="D263" s="26"/>
      <c r="E263" s="101"/>
      <c r="F263" s="45"/>
      <c r="H263" s="45"/>
    </row>
    <row r="264">
      <c r="B264" s="75"/>
      <c r="C264" s="26"/>
      <c r="D264" s="26"/>
      <c r="E264" s="101"/>
      <c r="F264" s="45"/>
      <c r="H264" s="45"/>
    </row>
    <row r="265">
      <c r="B265" s="75"/>
      <c r="C265" s="26"/>
      <c r="D265" s="26"/>
      <c r="E265" s="101"/>
      <c r="F265" s="45"/>
      <c r="H265" s="45"/>
    </row>
    <row r="266">
      <c r="B266" s="75"/>
      <c r="C266" s="26"/>
      <c r="D266" s="26"/>
      <c r="E266" s="101"/>
      <c r="F266" s="45"/>
      <c r="H266" s="45"/>
    </row>
    <row r="267">
      <c r="B267" s="75"/>
      <c r="C267" s="26"/>
      <c r="D267" s="26"/>
      <c r="E267" s="101"/>
      <c r="F267" s="45"/>
      <c r="H267" s="45"/>
    </row>
    <row r="268">
      <c r="B268" s="75"/>
      <c r="C268" s="26"/>
      <c r="D268" s="26"/>
      <c r="E268" s="101"/>
      <c r="F268" s="45"/>
      <c r="H268" s="45"/>
    </row>
    <row r="269">
      <c r="B269" s="75"/>
      <c r="C269" s="26"/>
      <c r="D269" s="26"/>
      <c r="E269" s="101"/>
      <c r="F269" s="45"/>
      <c r="H269" s="45"/>
    </row>
    <row r="270">
      <c r="B270" s="75"/>
      <c r="C270" s="26"/>
      <c r="D270" s="26"/>
      <c r="E270" s="101"/>
      <c r="F270" s="45"/>
      <c r="H270" s="45"/>
    </row>
    <row r="271">
      <c r="B271" s="75"/>
      <c r="C271" s="26"/>
      <c r="D271" s="26"/>
      <c r="E271" s="101"/>
      <c r="F271" s="45"/>
      <c r="H271" s="45"/>
    </row>
    <row r="272">
      <c r="B272" s="75"/>
      <c r="C272" s="26"/>
      <c r="D272" s="26"/>
      <c r="E272" s="101"/>
      <c r="F272" s="45"/>
      <c r="H272" s="45"/>
    </row>
    <row r="273">
      <c r="B273" s="75"/>
      <c r="C273" s="26"/>
      <c r="D273" s="26"/>
      <c r="E273" s="101"/>
      <c r="F273" s="45"/>
      <c r="H273" s="45"/>
    </row>
    <row r="274">
      <c r="B274" s="75"/>
      <c r="C274" s="26"/>
      <c r="D274" s="26"/>
      <c r="E274" s="101"/>
      <c r="F274" s="45"/>
      <c r="H274" s="45"/>
    </row>
    <row r="275">
      <c r="B275" s="75"/>
      <c r="C275" s="26"/>
      <c r="D275" s="26"/>
      <c r="E275" s="101"/>
      <c r="F275" s="45"/>
      <c r="H275" s="45"/>
    </row>
    <row r="276">
      <c r="B276" s="75"/>
      <c r="C276" s="26"/>
      <c r="D276" s="26"/>
      <c r="E276" s="101"/>
      <c r="F276" s="45"/>
      <c r="H276" s="45"/>
    </row>
    <row r="277">
      <c r="B277" s="75"/>
      <c r="C277" s="26"/>
      <c r="D277" s="26"/>
      <c r="E277" s="101"/>
      <c r="F277" s="45"/>
      <c r="H277" s="45"/>
    </row>
    <row r="278">
      <c r="B278" s="75"/>
      <c r="C278" s="26"/>
      <c r="D278" s="26"/>
      <c r="E278" s="101"/>
      <c r="F278" s="45"/>
      <c r="H278" s="45"/>
    </row>
    <row r="279">
      <c r="B279" s="75"/>
      <c r="C279" s="26"/>
      <c r="D279" s="26"/>
      <c r="E279" s="101"/>
      <c r="F279" s="45"/>
      <c r="H279" s="45"/>
    </row>
    <row r="280">
      <c r="B280" s="75"/>
      <c r="C280" s="26"/>
      <c r="D280" s="26"/>
      <c r="E280" s="101"/>
      <c r="F280" s="45"/>
      <c r="H280" s="45"/>
    </row>
    <row r="281">
      <c r="B281" s="75"/>
      <c r="C281" s="26"/>
      <c r="D281" s="26"/>
      <c r="E281" s="101"/>
      <c r="F281" s="45"/>
      <c r="H281" s="45"/>
    </row>
    <row r="282">
      <c r="B282" s="75"/>
      <c r="C282" s="26"/>
      <c r="D282" s="26"/>
      <c r="E282" s="101"/>
      <c r="F282" s="45"/>
      <c r="H282" s="45"/>
    </row>
    <row r="283">
      <c r="B283" s="75"/>
      <c r="C283" s="26"/>
      <c r="D283" s="26"/>
      <c r="E283" s="101"/>
      <c r="F283" s="45"/>
      <c r="H283" s="45"/>
    </row>
    <row r="284">
      <c r="B284" s="75"/>
      <c r="C284" s="26"/>
      <c r="D284" s="26"/>
      <c r="E284" s="101"/>
      <c r="F284" s="45"/>
      <c r="H284" s="45"/>
    </row>
    <row r="285">
      <c r="B285" s="75"/>
      <c r="C285" s="26"/>
      <c r="D285" s="26"/>
      <c r="E285" s="101"/>
      <c r="F285" s="45"/>
      <c r="H285" s="45"/>
    </row>
    <row r="286">
      <c r="B286" s="75"/>
      <c r="C286" s="26"/>
      <c r="D286" s="26"/>
      <c r="E286" s="101"/>
      <c r="F286" s="45"/>
      <c r="H286" s="45"/>
    </row>
    <row r="287">
      <c r="B287" s="75"/>
      <c r="C287" s="26"/>
      <c r="D287" s="26"/>
      <c r="E287" s="101"/>
      <c r="F287" s="45"/>
      <c r="H287" s="45"/>
    </row>
    <row r="288">
      <c r="B288" s="75"/>
      <c r="C288" s="26"/>
      <c r="D288" s="26"/>
      <c r="E288" s="101"/>
      <c r="F288" s="45"/>
      <c r="H288" s="45"/>
    </row>
    <row r="289">
      <c r="B289" s="75"/>
      <c r="C289" s="26"/>
      <c r="D289" s="26"/>
      <c r="E289" s="101"/>
      <c r="F289" s="45"/>
      <c r="H289" s="45"/>
    </row>
    <row r="290">
      <c r="B290" s="75"/>
      <c r="C290" s="26"/>
      <c r="D290" s="26"/>
      <c r="E290" s="101"/>
      <c r="F290" s="45"/>
      <c r="H290" s="45"/>
    </row>
    <row r="291">
      <c r="B291" s="75"/>
      <c r="C291" s="26"/>
      <c r="D291" s="26"/>
      <c r="E291" s="101"/>
      <c r="F291" s="45"/>
      <c r="H291" s="45"/>
    </row>
    <row r="292">
      <c r="B292" s="75"/>
      <c r="C292" s="26"/>
      <c r="D292" s="26"/>
      <c r="E292" s="101"/>
      <c r="F292" s="45"/>
      <c r="H292" s="45"/>
    </row>
    <row r="293">
      <c r="B293" s="75"/>
      <c r="C293" s="26"/>
      <c r="D293" s="26"/>
      <c r="E293" s="101"/>
      <c r="F293" s="45"/>
      <c r="H293" s="45"/>
    </row>
    <row r="294">
      <c r="B294" s="75"/>
      <c r="C294" s="26"/>
      <c r="D294" s="26"/>
      <c r="E294" s="101"/>
      <c r="F294" s="45"/>
      <c r="H294" s="45"/>
    </row>
    <row r="295">
      <c r="B295" s="75"/>
      <c r="C295" s="26"/>
      <c r="D295" s="26"/>
      <c r="E295" s="101"/>
      <c r="F295" s="45"/>
      <c r="H295" s="45"/>
    </row>
    <row r="296">
      <c r="B296" s="75"/>
      <c r="C296" s="26"/>
      <c r="D296" s="26"/>
      <c r="E296" s="101"/>
      <c r="F296" s="45"/>
      <c r="H296" s="45"/>
    </row>
    <row r="297">
      <c r="B297" s="75"/>
      <c r="C297" s="26"/>
      <c r="D297" s="26"/>
      <c r="E297" s="101"/>
      <c r="F297" s="45"/>
      <c r="H297" s="45"/>
    </row>
    <row r="298">
      <c r="B298" s="75"/>
      <c r="C298" s="26"/>
      <c r="D298" s="26"/>
      <c r="E298" s="101"/>
      <c r="F298" s="45"/>
      <c r="H298" s="45"/>
    </row>
    <row r="299">
      <c r="B299" s="75"/>
      <c r="C299" s="26"/>
      <c r="D299" s="26"/>
      <c r="E299" s="101"/>
      <c r="F299" s="45"/>
      <c r="H299" s="45"/>
    </row>
    <row r="300">
      <c r="B300" s="75"/>
      <c r="C300" s="26"/>
      <c r="D300" s="26"/>
      <c r="E300" s="101"/>
      <c r="F300" s="45"/>
      <c r="H300" s="45"/>
    </row>
    <row r="301">
      <c r="B301" s="75"/>
      <c r="C301" s="26"/>
      <c r="D301" s="26"/>
      <c r="E301" s="101"/>
      <c r="F301" s="45"/>
      <c r="H301" s="45"/>
    </row>
    <row r="302">
      <c r="B302" s="75"/>
      <c r="C302" s="26"/>
      <c r="D302" s="26"/>
      <c r="E302" s="101"/>
      <c r="F302" s="45"/>
      <c r="H302" s="45"/>
    </row>
    <row r="303">
      <c r="B303" s="75"/>
      <c r="C303" s="26"/>
      <c r="D303" s="26"/>
      <c r="E303" s="101"/>
      <c r="F303" s="45"/>
      <c r="H303" s="45"/>
    </row>
    <row r="304">
      <c r="B304" s="75"/>
      <c r="C304" s="26"/>
      <c r="D304" s="26"/>
      <c r="E304" s="101"/>
      <c r="F304" s="45"/>
      <c r="H304" s="45"/>
    </row>
    <row r="305">
      <c r="B305" s="75"/>
      <c r="C305" s="26"/>
      <c r="D305" s="26"/>
      <c r="E305" s="101"/>
      <c r="F305" s="45"/>
      <c r="H305" s="45"/>
    </row>
    <row r="306">
      <c r="B306" s="75"/>
      <c r="C306" s="26"/>
      <c r="D306" s="26"/>
      <c r="E306" s="101"/>
      <c r="F306" s="45"/>
      <c r="H306" s="45"/>
    </row>
    <row r="307">
      <c r="B307" s="75"/>
      <c r="C307" s="26"/>
      <c r="D307" s="26"/>
      <c r="E307" s="101"/>
      <c r="F307" s="45"/>
      <c r="H307" s="45"/>
    </row>
    <row r="308">
      <c r="B308" s="75"/>
      <c r="C308" s="26"/>
      <c r="D308" s="26"/>
      <c r="E308" s="101"/>
      <c r="F308" s="45"/>
      <c r="H308" s="45"/>
    </row>
    <row r="309">
      <c r="B309" s="75"/>
      <c r="C309" s="26"/>
      <c r="D309" s="26"/>
      <c r="E309" s="101"/>
      <c r="F309" s="45"/>
      <c r="H309" s="45"/>
    </row>
    <row r="310">
      <c r="B310" s="75"/>
      <c r="C310" s="26"/>
      <c r="D310" s="26"/>
      <c r="E310" s="101"/>
      <c r="F310" s="45"/>
      <c r="H310" s="45"/>
    </row>
    <row r="311">
      <c r="B311" s="75"/>
      <c r="C311" s="26"/>
      <c r="D311" s="26"/>
      <c r="E311" s="101"/>
      <c r="F311" s="45"/>
      <c r="H311" s="45"/>
    </row>
    <row r="312">
      <c r="B312" s="75"/>
      <c r="C312" s="26"/>
      <c r="D312" s="26"/>
      <c r="E312" s="101"/>
      <c r="F312" s="45"/>
      <c r="H312" s="45"/>
    </row>
    <row r="313">
      <c r="B313" s="75"/>
      <c r="C313" s="26"/>
      <c r="D313" s="26"/>
      <c r="E313" s="101"/>
      <c r="F313" s="45"/>
      <c r="H313" s="45"/>
    </row>
    <row r="314">
      <c r="B314" s="75"/>
      <c r="C314" s="26"/>
      <c r="D314" s="26"/>
      <c r="E314" s="101"/>
      <c r="F314" s="45"/>
      <c r="H314" s="45"/>
    </row>
    <row r="315">
      <c r="B315" s="75"/>
      <c r="C315" s="26"/>
      <c r="D315" s="26"/>
      <c r="E315" s="101"/>
      <c r="F315" s="45"/>
      <c r="H315" s="45"/>
    </row>
    <row r="316">
      <c r="B316" s="75"/>
      <c r="C316" s="26"/>
      <c r="D316" s="26"/>
      <c r="E316" s="101"/>
      <c r="F316" s="45"/>
      <c r="H316" s="45"/>
    </row>
    <row r="317">
      <c r="B317" s="75"/>
      <c r="C317" s="26"/>
      <c r="D317" s="26"/>
      <c r="E317" s="101"/>
      <c r="F317" s="45"/>
      <c r="H317" s="45"/>
    </row>
    <row r="318">
      <c r="B318" s="75"/>
      <c r="C318" s="26"/>
      <c r="D318" s="26"/>
      <c r="E318" s="101"/>
      <c r="F318" s="45"/>
      <c r="H318" s="45"/>
    </row>
    <row r="319">
      <c r="B319" s="75"/>
      <c r="C319" s="26"/>
      <c r="D319" s="26"/>
      <c r="E319" s="101"/>
      <c r="F319" s="45"/>
      <c r="H319" s="45"/>
    </row>
    <row r="320">
      <c r="B320" s="75"/>
      <c r="C320" s="26"/>
      <c r="D320" s="26"/>
      <c r="E320" s="101"/>
      <c r="F320" s="45"/>
      <c r="H320" s="45"/>
    </row>
    <row r="321">
      <c r="B321" s="75"/>
      <c r="C321" s="26"/>
      <c r="D321" s="26"/>
      <c r="E321" s="101"/>
      <c r="F321" s="45"/>
      <c r="H321" s="45"/>
    </row>
    <row r="322">
      <c r="B322" s="75"/>
      <c r="C322" s="26"/>
      <c r="D322" s="26"/>
      <c r="E322" s="101"/>
      <c r="F322" s="45"/>
      <c r="H322" s="45"/>
    </row>
    <row r="323">
      <c r="B323" s="75"/>
      <c r="C323" s="26"/>
      <c r="D323" s="26"/>
      <c r="E323" s="101"/>
      <c r="F323" s="45"/>
      <c r="H323" s="45"/>
    </row>
    <row r="324">
      <c r="B324" s="75"/>
      <c r="C324" s="26"/>
      <c r="D324" s="26"/>
      <c r="E324" s="101"/>
      <c r="F324" s="45"/>
      <c r="H324" s="45"/>
    </row>
    <row r="325">
      <c r="B325" s="75"/>
      <c r="C325" s="26"/>
      <c r="D325" s="26"/>
      <c r="E325" s="101"/>
      <c r="F325" s="45"/>
      <c r="H325" s="45"/>
    </row>
    <row r="326">
      <c r="B326" s="75"/>
      <c r="C326" s="26"/>
      <c r="D326" s="26"/>
      <c r="E326" s="101"/>
      <c r="F326" s="45"/>
      <c r="H326" s="45"/>
    </row>
    <row r="327">
      <c r="B327" s="75"/>
      <c r="C327" s="26"/>
      <c r="D327" s="26"/>
      <c r="E327" s="101"/>
      <c r="F327" s="45"/>
      <c r="H327" s="45"/>
    </row>
    <row r="328">
      <c r="B328" s="75"/>
      <c r="C328" s="26"/>
      <c r="D328" s="26"/>
      <c r="E328" s="101"/>
      <c r="F328" s="45"/>
      <c r="H328" s="45"/>
    </row>
    <row r="329">
      <c r="B329" s="75"/>
      <c r="C329" s="26"/>
      <c r="D329" s="26"/>
      <c r="E329" s="101"/>
      <c r="F329" s="45"/>
      <c r="H329" s="45"/>
    </row>
    <row r="330">
      <c r="B330" s="75"/>
      <c r="C330" s="26"/>
      <c r="D330" s="26"/>
      <c r="E330" s="101"/>
      <c r="F330" s="45"/>
      <c r="H330" s="45"/>
    </row>
    <row r="331">
      <c r="B331" s="75"/>
      <c r="C331" s="26"/>
      <c r="D331" s="26"/>
      <c r="E331" s="101"/>
      <c r="F331" s="45"/>
      <c r="H331" s="45"/>
    </row>
    <row r="332">
      <c r="B332" s="75"/>
      <c r="C332" s="26"/>
      <c r="D332" s="26"/>
      <c r="E332" s="101"/>
      <c r="F332" s="45"/>
      <c r="H332" s="45"/>
    </row>
    <row r="333">
      <c r="B333" s="75"/>
      <c r="C333" s="26"/>
      <c r="D333" s="26"/>
      <c r="E333" s="101"/>
      <c r="F333" s="45"/>
      <c r="H333" s="45"/>
    </row>
    <row r="334">
      <c r="B334" s="75"/>
      <c r="C334" s="26"/>
      <c r="D334" s="26"/>
      <c r="E334" s="101"/>
      <c r="F334" s="45"/>
      <c r="H334" s="45"/>
    </row>
    <row r="335">
      <c r="B335" s="75"/>
      <c r="C335" s="26"/>
      <c r="D335" s="26"/>
      <c r="E335" s="101"/>
      <c r="F335" s="45"/>
      <c r="H335" s="45"/>
    </row>
    <row r="336">
      <c r="B336" s="75"/>
      <c r="C336" s="26"/>
      <c r="D336" s="26"/>
      <c r="E336" s="101"/>
      <c r="F336" s="45"/>
      <c r="H336" s="45"/>
    </row>
    <row r="337">
      <c r="B337" s="75"/>
      <c r="C337" s="26"/>
      <c r="D337" s="26"/>
      <c r="E337" s="101"/>
      <c r="F337" s="45"/>
      <c r="H337" s="45"/>
    </row>
    <row r="338">
      <c r="B338" s="75"/>
      <c r="C338" s="26"/>
      <c r="D338" s="26"/>
      <c r="E338" s="101"/>
      <c r="F338" s="45"/>
      <c r="H338" s="45"/>
    </row>
    <row r="339">
      <c r="B339" s="75"/>
      <c r="C339" s="26"/>
      <c r="D339" s="26"/>
      <c r="E339" s="101"/>
      <c r="F339" s="45"/>
      <c r="H339" s="45"/>
    </row>
    <row r="340">
      <c r="B340" s="75"/>
      <c r="C340" s="26"/>
      <c r="D340" s="26"/>
      <c r="E340" s="101"/>
      <c r="F340" s="45"/>
      <c r="H340" s="45"/>
    </row>
    <row r="341">
      <c r="B341" s="75"/>
      <c r="C341" s="26"/>
      <c r="D341" s="26"/>
      <c r="E341" s="101"/>
      <c r="F341" s="45"/>
      <c r="H341" s="45"/>
    </row>
    <row r="342">
      <c r="B342" s="75"/>
      <c r="C342" s="26"/>
      <c r="D342" s="26"/>
      <c r="E342" s="101"/>
      <c r="F342" s="45"/>
      <c r="H342" s="45"/>
    </row>
    <row r="343">
      <c r="B343" s="75"/>
      <c r="C343" s="26"/>
      <c r="D343" s="26"/>
      <c r="E343" s="101"/>
      <c r="F343" s="45"/>
      <c r="H343" s="45"/>
    </row>
    <row r="344">
      <c r="B344" s="75"/>
      <c r="C344" s="26"/>
      <c r="D344" s="26"/>
      <c r="E344" s="101"/>
      <c r="F344" s="45"/>
      <c r="H344" s="45"/>
    </row>
    <row r="345">
      <c r="B345" s="75"/>
      <c r="C345" s="26"/>
      <c r="D345" s="26"/>
      <c r="E345" s="101"/>
      <c r="F345" s="45"/>
      <c r="H345" s="45"/>
    </row>
    <row r="346">
      <c r="B346" s="75"/>
      <c r="C346" s="26"/>
      <c r="D346" s="26"/>
      <c r="E346" s="101"/>
      <c r="F346" s="45"/>
      <c r="H346" s="45"/>
    </row>
    <row r="347">
      <c r="B347" s="75"/>
      <c r="C347" s="26"/>
      <c r="D347" s="26"/>
      <c r="E347" s="101"/>
      <c r="F347" s="45"/>
      <c r="H347" s="45"/>
    </row>
    <row r="348">
      <c r="B348" s="75"/>
      <c r="C348" s="26"/>
      <c r="D348" s="26"/>
      <c r="E348" s="101"/>
      <c r="F348" s="45"/>
      <c r="H348" s="45"/>
    </row>
    <row r="349">
      <c r="B349" s="75"/>
      <c r="C349" s="26"/>
      <c r="D349" s="26"/>
      <c r="E349" s="101"/>
      <c r="F349" s="45"/>
      <c r="H349" s="45"/>
    </row>
    <row r="350">
      <c r="B350" s="75"/>
      <c r="C350" s="26"/>
      <c r="D350" s="26"/>
      <c r="E350" s="101"/>
      <c r="F350" s="45"/>
      <c r="H350" s="45"/>
    </row>
    <row r="351">
      <c r="B351" s="75"/>
      <c r="C351" s="26"/>
      <c r="D351" s="26"/>
      <c r="E351" s="101"/>
      <c r="F351" s="45"/>
      <c r="H351" s="45"/>
    </row>
    <row r="352">
      <c r="B352" s="75"/>
      <c r="C352" s="26"/>
      <c r="D352" s="26"/>
      <c r="E352" s="101"/>
      <c r="F352" s="45"/>
      <c r="H352" s="45"/>
    </row>
    <row r="353">
      <c r="B353" s="75"/>
      <c r="C353" s="26"/>
      <c r="D353" s="26"/>
      <c r="E353" s="101"/>
      <c r="F353" s="45"/>
      <c r="H353" s="45"/>
    </row>
    <row r="354">
      <c r="B354" s="75"/>
      <c r="C354" s="26"/>
      <c r="D354" s="26"/>
      <c r="E354" s="101"/>
      <c r="F354" s="45"/>
      <c r="H354" s="45"/>
    </row>
    <row r="355">
      <c r="B355" s="75"/>
      <c r="C355" s="26"/>
      <c r="D355" s="26"/>
      <c r="E355" s="101"/>
      <c r="F355" s="45"/>
      <c r="H355" s="45"/>
    </row>
    <row r="356">
      <c r="B356" s="75"/>
      <c r="C356" s="26"/>
      <c r="D356" s="26"/>
      <c r="E356" s="101"/>
      <c r="F356" s="45"/>
      <c r="H356" s="45"/>
    </row>
    <row r="357">
      <c r="B357" s="75"/>
      <c r="C357" s="26"/>
      <c r="D357" s="26"/>
      <c r="E357" s="101"/>
      <c r="F357" s="45"/>
      <c r="H357" s="45"/>
    </row>
    <row r="358">
      <c r="B358" s="75"/>
      <c r="C358" s="26"/>
      <c r="D358" s="26"/>
      <c r="E358" s="101"/>
      <c r="F358" s="45"/>
      <c r="H358" s="45"/>
    </row>
    <row r="359">
      <c r="B359" s="75"/>
      <c r="C359" s="26"/>
      <c r="D359" s="26"/>
      <c r="E359" s="101"/>
      <c r="F359" s="45"/>
      <c r="H359" s="45"/>
    </row>
    <row r="360">
      <c r="B360" s="75"/>
      <c r="C360" s="26"/>
      <c r="D360" s="26"/>
      <c r="E360" s="101"/>
      <c r="F360" s="45"/>
      <c r="H360" s="45"/>
    </row>
    <row r="361">
      <c r="B361" s="75"/>
      <c r="C361" s="26"/>
      <c r="D361" s="26"/>
      <c r="E361" s="101"/>
      <c r="F361" s="45"/>
      <c r="H361" s="45"/>
    </row>
    <row r="362">
      <c r="B362" s="75"/>
      <c r="C362" s="26"/>
      <c r="D362" s="26"/>
      <c r="E362" s="101"/>
      <c r="F362" s="45"/>
      <c r="H362" s="45"/>
    </row>
    <row r="363">
      <c r="B363" s="75"/>
      <c r="C363" s="26"/>
      <c r="D363" s="26"/>
      <c r="E363" s="101"/>
      <c r="F363" s="45"/>
      <c r="H363" s="45"/>
    </row>
    <row r="364">
      <c r="B364" s="75"/>
      <c r="C364" s="26"/>
      <c r="D364" s="26"/>
      <c r="E364" s="101"/>
      <c r="F364" s="45"/>
      <c r="H364" s="45"/>
    </row>
    <row r="365">
      <c r="B365" s="75"/>
      <c r="C365" s="26"/>
      <c r="D365" s="26"/>
      <c r="E365" s="101"/>
      <c r="F365" s="45"/>
      <c r="H365" s="45"/>
    </row>
    <row r="366">
      <c r="B366" s="75"/>
      <c r="C366" s="26"/>
      <c r="D366" s="26"/>
      <c r="E366" s="101"/>
      <c r="F366" s="45"/>
      <c r="H366" s="45"/>
    </row>
    <row r="367">
      <c r="B367" s="75"/>
      <c r="C367" s="26"/>
      <c r="D367" s="26"/>
      <c r="E367" s="101"/>
      <c r="F367" s="45"/>
      <c r="H367" s="45"/>
    </row>
    <row r="368">
      <c r="B368" s="75"/>
      <c r="C368" s="26"/>
      <c r="D368" s="26"/>
      <c r="E368" s="101"/>
      <c r="F368" s="45"/>
      <c r="H368" s="45"/>
    </row>
    <row r="369">
      <c r="B369" s="75"/>
      <c r="C369" s="26"/>
      <c r="D369" s="26"/>
      <c r="E369" s="101"/>
      <c r="F369" s="45"/>
      <c r="H369" s="45"/>
    </row>
    <row r="370">
      <c r="B370" s="75"/>
      <c r="C370" s="26"/>
      <c r="D370" s="26"/>
      <c r="E370" s="101"/>
      <c r="F370" s="45"/>
      <c r="H370" s="45"/>
    </row>
    <row r="371">
      <c r="B371" s="75"/>
      <c r="C371" s="26"/>
      <c r="D371" s="26"/>
      <c r="E371" s="101"/>
      <c r="F371" s="45"/>
      <c r="H371" s="45"/>
    </row>
    <row r="372">
      <c r="B372" s="75"/>
      <c r="C372" s="26"/>
      <c r="D372" s="26"/>
      <c r="E372" s="101"/>
      <c r="F372" s="45"/>
      <c r="H372" s="45"/>
    </row>
    <row r="373">
      <c r="B373" s="75"/>
      <c r="C373" s="26"/>
      <c r="D373" s="26"/>
      <c r="E373" s="101"/>
      <c r="F373" s="45"/>
      <c r="H373" s="45"/>
    </row>
    <row r="374">
      <c r="B374" s="75"/>
      <c r="C374" s="26"/>
      <c r="D374" s="26"/>
      <c r="E374" s="101"/>
      <c r="F374" s="45"/>
      <c r="H374" s="45"/>
    </row>
    <row r="375">
      <c r="B375" s="75"/>
      <c r="C375" s="26"/>
      <c r="D375" s="26"/>
      <c r="E375" s="101"/>
      <c r="F375" s="45"/>
      <c r="H375" s="45"/>
    </row>
    <row r="376">
      <c r="B376" s="75"/>
      <c r="C376" s="26"/>
      <c r="D376" s="26"/>
      <c r="E376" s="101"/>
      <c r="F376" s="45"/>
      <c r="H376" s="45"/>
    </row>
    <row r="377">
      <c r="B377" s="75"/>
      <c r="C377" s="26"/>
      <c r="D377" s="26"/>
      <c r="E377" s="101"/>
      <c r="F377" s="45"/>
      <c r="H377" s="45"/>
    </row>
    <row r="378">
      <c r="B378" s="75"/>
      <c r="C378" s="26"/>
      <c r="D378" s="26"/>
      <c r="E378" s="101"/>
      <c r="F378" s="45"/>
      <c r="H378" s="45"/>
    </row>
    <row r="379">
      <c r="B379" s="75"/>
      <c r="C379" s="26"/>
      <c r="D379" s="26"/>
      <c r="E379" s="101"/>
      <c r="F379" s="45"/>
      <c r="H379" s="45"/>
    </row>
    <row r="380">
      <c r="B380" s="75"/>
      <c r="C380" s="26"/>
      <c r="D380" s="26"/>
      <c r="E380" s="101"/>
      <c r="F380" s="45"/>
      <c r="H380" s="45"/>
    </row>
    <row r="381">
      <c r="B381" s="75"/>
      <c r="C381" s="26"/>
      <c r="D381" s="26"/>
      <c r="E381" s="101"/>
      <c r="F381" s="45"/>
      <c r="H381" s="45"/>
    </row>
    <row r="382">
      <c r="B382" s="75"/>
      <c r="C382" s="26"/>
      <c r="D382" s="26"/>
      <c r="E382" s="101"/>
      <c r="F382" s="45"/>
      <c r="H382" s="45"/>
    </row>
    <row r="383">
      <c r="B383" s="75"/>
      <c r="C383" s="26"/>
      <c r="D383" s="26"/>
      <c r="E383" s="101"/>
      <c r="F383" s="45"/>
      <c r="H383" s="45"/>
    </row>
    <row r="384">
      <c r="B384" s="75"/>
      <c r="C384" s="26"/>
      <c r="D384" s="26"/>
      <c r="E384" s="101"/>
      <c r="F384" s="45"/>
      <c r="H384" s="45"/>
    </row>
    <row r="385">
      <c r="B385" s="75"/>
      <c r="C385" s="26"/>
      <c r="D385" s="26"/>
      <c r="E385" s="101"/>
      <c r="F385" s="45"/>
      <c r="H385" s="45"/>
    </row>
    <row r="386">
      <c r="B386" s="75"/>
      <c r="C386" s="26"/>
      <c r="D386" s="26"/>
      <c r="E386" s="101"/>
      <c r="F386" s="45"/>
      <c r="H386" s="45"/>
    </row>
    <row r="387">
      <c r="B387" s="75"/>
      <c r="C387" s="26"/>
      <c r="D387" s="26"/>
      <c r="E387" s="101"/>
      <c r="F387" s="45"/>
      <c r="H387" s="45"/>
    </row>
    <row r="388">
      <c r="B388" s="75"/>
      <c r="C388" s="26"/>
      <c r="D388" s="26"/>
      <c r="E388" s="101"/>
      <c r="F388" s="45"/>
      <c r="H388" s="45"/>
    </row>
    <row r="389">
      <c r="B389" s="75"/>
      <c r="C389" s="26"/>
      <c r="D389" s="26"/>
      <c r="E389" s="101"/>
      <c r="F389" s="45"/>
      <c r="H389" s="45"/>
    </row>
    <row r="390">
      <c r="B390" s="75"/>
      <c r="C390" s="26"/>
      <c r="D390" s="26"/>
      <c r="E390" s="101"/>
      <c r="F390" s="45"/>
      <c r="H390" s="45"/>
    </row>
    <row r="391">
      <c r="B391" s="75"/>
      <c r="C391" s="26"/>
      <c r="D391" s="26"/>
      <c r="E391" s="101"/>
      <c r="F391" s="45"/>
      <c r="H391" s="45"/>
    </row>
    <row r="392">
      <c r="B392" s="75"/>
      <c r="C392" s="26"/>
      <c r="D392" s="26"/>
      <c r="E392" s="101"/>
      <c r="F392" s="45"/>
      <c r="H392" s="45"/>
    </row>
    <row r="393">
      <c r="B393" s="75"/>
      <c r="C393" s="26"/>
      <c r="D393" s="26"/>
      <c r="E393" s="101"/>
      <c r="F393" s="45"/>
      <c r="H393" s="45"/>
    </row>
    <row r="394">
      <c r="B394" s="75"/>
      <c r="C394" s="26"/>
      <c r="D394" s="26"/>
      <c r="E394" s="101"/>
      <c r="F394" s="45"/>
      <c r="H394" s="45"/>
    </row>
    <row r="395">
      <c r="B395" s="75"/>
      <c r="C395" s="26"/>
      <c r="D395" s="26"/>
      <c r="E395" s="101"/>
      <c r="F395" s="45"/>
      <c r="H395" s="45"/>
    </row>
    <row r="396">
      <c r="B396" s="75"/>
      <c r="C396" s="26"/>
      <c r="D396" s="26"/>
      <c r="E396" s="101"/>
      <c r="F396" s="45"/>
      <c r="H396" s="45"/>
    </row>
    <row r="397">
      <c r="B397" s="75"/>
      <c r="C397" s="26"/>
      <c r="D397" s="26"/>
      <c r="E397" s="101"/>
      <c r="F397" s="45"/>
      <c r="H397" s="45"/>
    </row>
    <row r="398">
      <c r="B398" s="75"/>
      <c r="C398" s="26"/>
      <c r="D398" s="26"/>
      <c r="E398" s="101"/>
      <c r="F398" s="45"/>
      <c r="H398" s="45"/>
    </row>
    <row r="399">
      <c r="B399" s="75"/>
      <c r="C399" s="26"/>
      <c r="D399" s="26"/>
      <c r="E399" s="101"/>
      <c r="F399" s="45"/>
      <c r="H399" s="45"/>
    </row>
    <row r="400">
      <c r="B400" s="75"/>
      <c r="C400" s="26"/>
      <c r="D400" s="26"/>
      <c r="E400" s="101"/>
      <c r="F400" s="45"/>
      <c r="H400" s="45"/>
    </row>
    <row r="401">
      <c r="B401" s="75"/>
      <c r="C401" s="26"/>
      <c r="D401" s="26"/>
      <c r="E401" s="101"/>
      <c r="F401" s="45"/>
      <c r="H401" s="45"/>
    </row>
    <row r="402">
      <c r="B402" s="75"/>
      <c r="C402" s="26"/>
      <c r="D402" s="26"/>
      <c r="E402" s="101"/>
      <c r="F402" s="45"/>
      <c r="H402" s="45"/>
    </row>
    <row r="403">
      <c r="B403" s="75"/>
      <c r="C403" s="26"/>
      <c r="D403" s="26"/>
      <c r="E403" s="101"/>
      <c r="F403" s="45"/>
      <c r="H403" s="45"/>
    </row>
    <row r="404">
      <c r="B404" s="75"/>
      <c r="C404" s="26"/>
      <c r="D404" s="26"/>
      <c r="E404" s="101"/>
      <c r="F404" s="45"/>
      <c r="H404" s="45"/>
    </row>
    <row r="405">
      <c r="B405" s="75"/>
      <c r="C405" s="26"/>
      <c r="D405" s="26"/>
      <c r="E405" s="101"/>
      <c r="F405" s="45"/>
      <c r="H405" s="45"/>
    </row>
    <row r="406">
      <c r="B406" s="75"/>
      <c r="C406" s="26"/>
      <c r="D406" s="26"/>
      <c r="E406" s="101"/>
      <c r="F406" s="45"/>
      <c r="H406" s="45"/>
    </row>
    <row r="407">
      <c r="B407" s="75"/>
      <c r="C407" s="26"/>
      <c r="D407" s="26"/>
      <c r="E407" s="101"/>
      <c r="F407" s="45"/>
      <c r="H407" s="45"/>
    </row>
    <row r="408">
      <c r="B408" s="75"/>
      <c r="C408" s="26"/>
      <c r="D408" s="26"/>
      <c r="E408" s="101"/>
      <c r="F408" s="45"/>
      <c r="H408" s="45"/>
    </row>
    <row r="409">
      <c r="B409" s="75"/>
      <c r="C409" s="26"/>
      <c r="D409" s="26"/>
      <c r="E409" s="101"/>
      <c r="F409" s="45"/>
      <c r="H409" s="45"/>
    </row>
    <row r="410">
      <c r="B410" s="75"/>
      <c r="C410" s="26"/>
      <c r="D410" s="26"/>
      <c r="E410" s="101"/>
      <c r="F410" s="45"/>
      <c r="H410" s="45"/>
    </row>
    <row r="411">
      <c r="B411" s="75"/>
      <c r="C411" s="26"/>
      <c r="D411" s="26"/>
      <c r="E411" s="101"/>
      <c r="F411" s="45"/>
      <c r="H411" s="45"/>
    </row>
    <row r="412">
      <c r="B412" s="75"/>
      <c r="C412" s="26"/>
      <c r="D412" s="26"/>
      <c r="E412" s="101"/>
      <c r="F412" s="45"/>
      <c r="H412" s="45"/>
    </row>
    <row r="413">
      <c r="B413" s="75"/>
      <c r="C413" s="26"/>
      <c r="D413" s="26"/>
      <c r="E413" s="101"/>
      <c r="F413" s="45"/>
      <c r="H413" s="45"/>
    </row>
    <row r="414">
      <c r="B414" s="75"/>
      <c r="C414" s="26"/>
      <c r="D414" s="26"/>
      <c r="E414" s="101"/>
      <c r="F414" s="45"/>
      <c r="H414" s="45"/>
    </row>
    <row r="415">
      <c r="B415" s="75"/>
      <c r="C415" s="26"/>
      <c r="D415" s="26"/>
      <c r="E415" s="101"/>
      <c r="F415" s="45"/>
      <c r="H415" s="45"/>
    </row>
    <row r="416">
      <c r="B416" s="75"/>
      <c r="C416" s="26"/>
      <c r="D416" s="26"/>
      <c r="E416" s="101"/>
      <c r="F416" s="45"/>
      <c r="H416" s="45"/>
    </row>
    <row r="417">
      <c r="B417" s="75"/>
      <c r="C417" s="26"/>
      <c r="D417" s="26"/>
      <c r="E417" s="101"/>
      <c r="F417" s="45"/>
      <c r="H417" s="45"/>
    </row>
    <row r="418">
      <c r="B418" s="75"/>
      <c r="C418" s="26"/>
      <c r="D418" s="26"/>
      <c r="E418" s="101"/>
      <c r="F418" s="45"/>
      <c r="H418" s="45"/>
    </row>
    <row r="419">
      <c r="B419" s="75"/>
      <c r="C419" s="26"/>
      <c r="D419" s="26"/>
      <c r="E419" s="101"/>
      <c r="F419" s="45"/>
      <c r="H419" s="45"/>
    </row>
    <row r="420">
      <c r="B420" s="75"/>
      <c r="C420" s="26"/>
      <c r="D420" s="26"/>
      <c r="E420" s="101"/>
      <c r="F420" s="45"/>
      <c r="H420" s="45"/>
    </row>
    <row r="421">
      <c r="B421" s="75"/>
      <c r="C421" s="26"/>
      <c r="D421" s="26"/>
      <c r="E421" s="101"/>
      <c r="F421" s="45"/>
      <c r="H421" s="45"/>
    </row>
    <row r="422">
      <c r="B422" s="75"/>
      <c r="C422" s="26"/>
      <c r="D422" s="26"/>
      <c r="E422" s="101"/>
      <c r="F422" s="45"/>
      <c r="H422" s="45"/>
    </row>
    <row r="423">
      <c r="B423" s="75"/>
      <c r="C423" s="26"/>
      <c r="D423" s="26"/>
      <c r="E423" s="101"/>
      <c r="F423" s="45"/>
      <c r="H423" s="45"/>
    </row>
    <row r="424">
      <c r="B424" s="75"/>
      <c r="C424" s="26"/>
      <c r="D424" s="26"/>
      <c r="E424" s="101"/>
      <c r="F424" s="45"/>
      <c r="H424" s="45"/>
    </row>
    <row r="425">
      <c r="B425" s="75"/>
      <c r="C425" s="26"/>
      <c r="D425" s="26"/>
      <c r="E425" s="101"/>
      <c r="F425" s="45"/>
      <c r="H425" s="45"/>
    </row>
    <row r="426">
      <c r="B426" s="75"/>
      <c r="C426" s="26"/>
      <c r="D426" s="26"/>
      <c r="E426" s="101"/>
      <c r="F426" s="45"/>
      <c r="H426" s="45"/>
    </row>
    <row r="427">
      <c r="B427" s="75"/>
      <c r="C427" s="26"/>
      <c r="D427" s="26"/>
      <c r="E427" s="101"/>
      <c r="F427" s="45"/>
      <c r="H427" s="45"/>
    </row>
    <row r="428">
      <c r="B428" s="75"/>
      <c r="C428" s="26"/>
      <c r="D428" s="26"/>
      <c r="E428" s="101"/>
      <c r="F428" s="45"/>
      <c r="H428" s="45"/>
    </row>
    <row r="429">
      <c r="B429" s="75"/>
      <c r="C429" s="26"/>
      <c r="D429" s="26"/>
      <c r="E429" s="101"/>
      <c r="F429" s="45"/>
      <c r="H429" s="45"/>
    </row>
    <row r="430">
      <c r="B430" s="75"/>
      <c r="C430" s="26"/>
      <c r="D430" s="26"/>
      <c r="E430" s="101"/>
      <c r="F430" s="45"/>
      <c r="H430" s="45"/>
    </row>
    <row r="431">
      <c r="B431" s="75"/>
      <c r="C431" s="26"/>
      <c r="D431" s="26"/>
      <c r="E431" s="101"/>
      <c r="F431" s="45"/>
      <c r="H431" s="45"/>
    </row>
    <row r="432">
      <c r="B432" s="75"/>
      <c r="C432" s="26"/>
      <c r="D432" s="26"/>
      <c r="E432" s="101"/>
      <c r="F432" s="45"/>
      <c r="H432" s="45"/>
    </row>
    <row r="433">
      <c r="B433" s="75"/>
      <c r="C433" s="26"/>
      <c r="D433" s="26"/>
      <c r="E433" s="101"/>
      <c r="F433" s="45"/>
      <c r="H433" s="45"/>
    </row>
    <row r="434">
      <c r="B434" s="75"/>
      <c r="C434" s="26"/>
      <c r="D434" s="26"/>
      <c r="E434" s="101"/>
      <c r="F434" s="45"/>
      <c r="H434" s="45"/>
    </row>
    <row r="435">
      <c r="B435" s="75"/>
      <c r="C435" s="26"/>
      <c r="D435" s="26"/>
      <c r="E435" s="101"/>
      <c r="F435" s="45"/>
      <c r="H435" s="45"/>
    </row>
    <row r="436">
      <c r="B436" s="75"/>
      <c r="C436" s="26"/>
      <c r="D436" s="26"/>
      <c r="E436" s="101"/>
      <c r="F436" s="45"/>
      <c r="H436" s="45"/>
    </row>
    <row r="437">
      <c r="B437" s="75"/>
      <c r="C437" s="26"/>
      <c r="D437" s="26"/>
      <c r="E437" s="101"/>
      <c r="F437" s="45"/>
      <c r="H437" s="45"/>
    </row>
    <row r="438">
      <c r="B438" s="75"/>
      <c r="C438" s="26"/>
      <c r="D438" s="26"/>
      <c r="E438" s="101"/>
      <c r="F438" s="45"/>
      <c r="H438" s="45"/>
    </row>
    <row r="439">
      <c r="B439" s="75"/>
      <c r="C439" s="26"/>
      <c r="D439" s="26"/>
      <c r="E439" s="101"/>
      <c r="F439" s="45"/>
      <c r="H439" s="45"/>
    </row>
    <row r="440">
      <c r="B440" s="75"/>
      <c r="C440" s="26"/>
      <c r="D440" s="26"/>
      <c r="E440" s="101"/>
      <c r="F440" s="45"/>
      <c r="H440" s="45"/>
    </row>
    <row r="441">
      <c r="B441" s="75"/>
      <c r="C441" s="26"/>
      <c r="D441" s="26"/>
      <c r="E441" s="101"/>
      <c r="F441" s="45"/>
      <c r="H441" s="45"/>
    </row>
    <row r="442">
      <c r="B442" s="75"/>
      <c r="C442" s="26"/>
      <c r="D442" s="26"/>
      <c r="E442" s="101"/>
      <c r="F442" s="45"/>
      <c r="H442" s="45"/>
    </row>
    <row r="443">
      <c r="B443" s="75"/>
      <c r="C443" s="26"/>
      <c r="D443" s="26"/>
      <c r="E443" s="101"/>
      <c r="F443" s="45"/>
      <c r="H443" s="45"/>
    </row>
    <row r="444">
      <c r="B444" s="75"/>
      <c r="C444" s="26"/>
      <c r="D444" s="26"/>
      <c r="E444" s="101"/>
      <c r="F444" s="45"/>
      <c r="H444" s="45"/>
    </row>
    <row r="445">
      <c r="B445" s="75"/>
      <c r="C445" s="26"/>
      <c r="D445" s="26"/>
      <c r="E445" s="101"/>
      <c r="F445" s="45"/>
      <c r="H445" s="45"/>
    </row>
    <row r="446">
      <c r="B446" s="75"/>
      <c r="C446" s="26"/>
      <c r="D446" s="26"/>
      <c r="E446" s="101"/>
      <c r="F446" s="45"/>
      <c r="H446" s="45"/>
    </row>
    <row r="447">
      <c r="B447" s="75"/>
      <c r="C447" s="26"/>
      <c r="D447" s="26"/>
      <c r="E447" s="101"/>
      <c r="F447" s="45"/>
      <c r="H447" s="45"/>
    </row>
    <row r="448">
      <c r="B448" s="75"/>
      <c r="C448" s="26"/>
      <c r="D448" s="26"/>
      <c r="E448" s="101"/>
      <c r="F448" s="45"/>
      <c r="H448" s="45"/>
    </row>
    <row r="449">
      <c r="B449" s="75"/>
      <c r="C449" s="26"/>
      <c r="D449" s="26"/>
      <c r="E449" s="101"/>
      <c r="F449" s="45"/>
      <c r="H449" s="45"/>
    </row>
    <row r="450">
      <c r="B450" s="75"/>
      <c r="C450" s="26"/>
      <c r="D450" s="26"/>
      <c r="E450" s="101"/>
      <c r="F450" s="45"/>
      <c r="H450" s="45"/>
    </row>
    <row r="451">
      <c r="B451" s="75"/>
      <c r="C451" s="26"/>
      <c r="D451" s="26"/>
      <c r="E451" s="101"/>
      <c r="F451" s="45"/>
      <c r="H451" s="45"/>
    </row>
    <row r="452">
      <c r="B452" s="75"/>
      <c r="C452" s="26"/>
      <c r="D452" s="26"/>
      <c r="E452" s="101"/>
      <c r="F452" s="45"/>
      <c r="H452" s="45"/>
    </row>
    <row r="453">
      <c r="B453" s="75"/>
      <c r="C453" s="26"/>
      <c r="D453" s="26"/>
      <c r="E453" s="101"/>
      <c r="F453" s="45"/>
      <c r="H453" s="45"/>
    </row>
    <row r="454">
      <c r="B454" s="75"/>
      <c r="C454" s="26"/>
      <c r="D454" s="26"/>
      <c r="E454" s="101"/>
      <c r="F454" s="45"/>
      <c r="H454" s="45"/>
    </row>
    <row r="455">
      <c r="B455" s="75"/>
      <c r="C455" s="26"/>
      <c r="D455" s="26"/>
      <c r="E455" s="101"/>
      <c r="F455" s="45"/>
      <c r="H455" s="45"/>
    </row>
    <row r="456">
      <c r="B456" s="75"/>
      <c r="C456" s="26"/>
      <c r="D456" s="26"/>
      <c r="E456" s="101"/>
      <c r="F456" s="45"/>
      <c r="H456" s="45"/>
    </row>
    <row r="457">
      <c r="B457" s="75"/>
      <c r="C457" s="26"/>
      <c r="D457" s="26"/>
      <c r="E457" s="101"/>
      <c r="F457" s="45"/>
      <c r="H457" s="45"/>
    </row>
    <row r="458">
      <c r="B458" s="75"/>
      <c r="C458" s="26"/>
      <c r="D458" s="26"/>
      <c r="E458" s="101"/>
      <c r="F458" s="45"/>
      <c r="H458" s="45"/>
    </row>
    <row r="459">
      <c r="B459" s="75"/>
      <c r="C459" s="26"/>
      <c r="D459" s="26"/>
      <c r="E459" s="101"/>
      <c r="F459" s="45"/>
      <c r="H459" s="45"/>
    </row>
    <row r="460">
      <c r="B460" s="75"/>
      <c r="C460" s="26"/>
      <c r="D460" s="26"/>
      <c r="E460" s="101"/>
      <c r="F460" s="45"/>
      <c r="H460" s="45"/>
    </row>
    <row r="461">
      <c r="B461" s="75"/>
      <c r="C461" s="26"/>
      <c r="D461" s="26"/>
      <c r="E461" s="101"/>
      <c r="F461" s="45"/>
      <c r="H461" s="45"/>
    </row>
    <row r="462">
      <c r="B462" s="75"/>
      <c r="C462" s="26"/>
      <c r="D462" s="26"/>
      <c r="E462" s="101"/>
      <c r="F462" s="45"/>
      <c r="H462" s="45"/>
    </row>
    <row r="463">
      <c r="B463" s="75"/>
      <c r="C463" s="26"/>
      <c r="D463" s="26"/>
      <c r="E463" s="101"/>
      <c r="F463" s="45"/>
      <c r="H463" s="45"/>
    </row>
    <row r="464">
      <c r="B464" s="75"/>
      <c r="C464" s="26"/>
      <c r="D464" s="26"/>
      <c r="E464" s="101"/>
      <c r="F464" s="45"/>
      <c r="H464" s="45"/>
    </row>
    <row r="465">
      <c r="B465" s="75"/>
      <c r="C465" s="26"/>
      <c r="D465" s="26"/>
      <c r="E465" s="101"/>
      <c r="F465" s="45"/>
      <c r="H465" s="45"/>
    </row>
    <row r="466">
      <c r="B466" s="75"/>
      <c r="C466" s="26"/>
      <c r="D466" s="26"/>
      <c r="E466" s="101"/>
      <c r="F466" s="45"/>
      <c r="H466" s="45"/>
    </row>
    <row r="467">
      <c r="B467" s="75"/>
      <c r="C467" s="26"/>
      <c r="D467" s="26"/>
      <c r="E467" s="101"/>
      <c r="F467" s="45"/>
      <c r="H467" s="45"/>
    </row>
    <row r="468">
      <c r="B468" s="75"/>
      <c r="C468" s="26"/>
      <c r="D468" s="26"/>
      <c r="E468" s="101"/>
      <c r="F468" s="45"/>
      <c r="H468" s="45"/>
    </row>
    <row r="469">
      <c r="B469" s="75"/>
      <c r="C469" s="26"/>
      <c r="D469" s="26"/>
      <c r="E469" s="101"/>
      <c r="F469" s="45"/>
      <c r="H469" s="45"/>
    </row>
    <row r="470">
      <c r="B470" s="75"/>
      <c r="C470" s="26"/>
      <c r="D470" s="26"/>
      <c r="E470" s="101"/>
      <c r="F470" s="45"/>
      <c r="H470" s="45"/>
    </row>
    <row r="471">
      <c r="B471" s="75"/>
      <c r="C471" s="26"/>
      <c r="D471" s="26"/>
      <c r="E471" s="101"/>
      <c r="F471" s="45"/>
      <c r="H471" s="45"/>
    </row>
    <row r="472">
      <c r="B472" s="75"/>
      <c r="C472" s="26"/>
      <c r="D472" s="26"/>
      <c r="E472" s="101"/>
      <c r="F472" s="45"/>
      <c r="H472" s="45"/>
    </row>
    <row r="473">
      <c r="B473" s="75"/>
      <c r="C473" s="26"/>
      <c r="D473" s="26"/>
      <c r="E473" s="101"/>
      <c r="F473" s="45"/>
      <c r="H473" s="45"/>
    </row>
    <row r="474">
      <c r="B474" s="75"/>
      <c r="C474" s="26"/>
      <c r="D474" s="26"/>
      <c r="E474" s="101"/>
      <c r="F474" s="45"/>
      <c r="H474" s="45"/>
    </row>
    <row r="475">
      <c r="B475" s="75"/>
      <c r="C475" s="26"/>
      <c r="D475" s="26"/>
      <c r="E475" s="101"/>
      <c r="F475" s="45"/>
      <c r="H475" s="45"/>
    </row>
    <row r="476">
      <c r="B476" s="75"/>
      <c r="C476" s="26"/>
      <c r="D476" s="26"/>
      <c r="E476" s="101"/>
      <c r="F476" s="45"/>
      <c r="H476" s="45"/>
    </row>
    <row r="477">
      <c r="B477" s="75"/>
      <c r="C477" s="26"/>
      <c r="D477" s="26"/>
      <c r="E477" s="101"/>
      <c r="F477" s="45"/>
      <c r="H477" s="45"/>
    </row>
    <row r="478">
      <c r="B478" s="75"/>
      <c r="C478" s="26"/>
      <c r="D478" s="26"/>
      <c r="E478" s="101"/>
      <c r="F478" s="45"/>
      <c r="H478" s="45"/>
    </row>
    <row r="479">
      <c r="B479" s="75"/>
      <c r="C479" s="26"/>
      <c r="D479" s="26"/>
      <c r="E479" s="101"/>
      <c r="F479" s="45"/>
      <c r="H479" s="45"/>
    </row>
    <row r="480">
      <c r="B480" s="75"/>
      <c r="C480" s="26"/>
      <c r="D480" s="26"/>
      <c r="E480" s="101"/>
      <c r="F480" s="45"/>
      <c r="H480" s="45"/>
    </row>
    <row r="481">
      <c r="B481" s="75"/>
      <c r="C481" s="26"/>
      <c r="D481" s="26"/>
      <c r="E481" s="101"/>
      <c r="F481" s="45"/>
      <c r="H481" s="45"/>
    </row>
    <row r="482">
      <c r="B482" s="75"/>
      <c r="C482" s="26"/>
      <c r="D482" s="26"/>
      <c r="E482" s="101"/>
      <c r="F482" s="45"/>
      <c r="H482" s="45"/>
    </row>
    <row r="483">
      <c r="B483" s="75"/>
      <c r="C483" s="26"/>
      <c r="D483" s="26"/>
      <c r="E483" s="101"/>
      <c r="F483" s="45"/>
      <c r="H483" s="45"/>
    </row>
    <row r="484">
      <c r="B484" s="75"/>
      <c r="C484" s="26"/>
      <c r="D484" s="26"/>
      <c r="E484" s="101"/>
      <c r="F484" s="45"/>
      <c r="H484" s="45"/>
    </row>
    <row r="485">
      <c r="B485" s="75"/>
      <c r="C485" s="26"/>
      <c r="D485" s="26"/>
      <c r="E485" s="101"/>
      <c r="F485" s="45"/>
      <c r="H485" s="45"/>
    </row>
    <row r="486">
      <c r="B486" s="75"/>
      <c r="C486" s="26"/>
      <c r="D486" s="26"/>
      <c r="E486" s="101"/>
      <c r="F486" s="45"/>
      <c r="H486" s="45"/>
    </row>
    <row r="487">
      <c r="B487" s="75"/>
      <c r="C487" s="26"/>
      <c r="D487" s="26"/>
      <c r="E487" s="101"/>
      <c r="F487" s="45"/>
      <c r="H487" s="45"/>
    </row>
    <row r="488">
      <c r="B488" s="75"/>
      <c r="C488" s="26"/>
      <c r="D488" s="26"/>
      <c r="E488" s="101"/>
      <c r="F488" s="45"/>
      <c r="H488" s="45"/>
    </row>
    <row r="489">
      <c r="B489" s="75"/>
      <c r="C489" s="26"/>
      <c r="D489" s="26"/>
      <c r="E489" s="101"/>
      <c r="F489" s="45"/>
      <c r="H489" s="45"/>
    </row>
    <row r="490">
      <c r="B490" s="75"/>
      <c r="C490" s="26"/>
      <c r="D490" s="26"/>
      <c r="E490" s="101"/>
      <c r="F490" s="45"/>
      <c r="H490" s="45"/>
    </row>
    <row r="491">
      <c r="B491" s="75"/>
      <c r="C491" s="26"/>
      <c r="D491" s="26"/>
      <c r="E491" s="101"/>
      <c r="F491" s="45"/>
      <c r="H491" s="45"/>
    </row>
    <row r="492">
      <c r="B492" s="75"/>
      <c r="C492" s="26"/>
      <c r="D492" s="26"/>
      <c r="E492" s="101"/>
      <c r="F492" s="45"/>
      <c r="H492" s="45"/>
    </row>
    <row r="493">
      <c r="B493" s="75"/>
      <c r="C493" s="26"/>
      <c r="D493" s="26"/>
      <c r="E493" s="101"/>
      <c r="F493" s="45"/>
      <c r="H493" s="45"/>
    </row>
    <row r="494">
      <c r="B494" s="75"/>
      <c r="C494" s="26"/>
      <c r="D494" s="26"/>
      <c r="E494" s="101"/>
      <c r="F494" s="45"/>
      <c r="H494" s="45"/>
    </row>
    <row r="495">
      <c r="B495" s="75"/>
      <c r="C495" s="26"/>
      <c r="D495" s="26"/>
      <c r="E495" s="101"/>
      <c r="F495" s="45"/>
      <c r="H495" s="45"/>
    </row>
    <row r="496">
      <c r="B496" s="75"/>
      <c r="C496" s="26"/>
      <c r="D496" s="26"/>
      <c r="E496" s="101"/>
      <c r="F496" s="45"/>
      <c r="H496" s="45"/>
    </row>
    <row r="497">
      <c r="B497" s="75"/>
      <c r="C497" s="26"/>
      <c r="D497" s="26"/>
      <c r="E497" s="101"/>
      <c r="F497" s="45"/>
      <c r="H497" s="45"/>
    </row>
    <row r="498">
      <c r="B498" s="75"/>
      <c r="C498" s="26"/>
      <c r="D498" s="26"/>
      <c r="E498" s="101"/>
      <c r="F498" s="45"/>
      <c r="H498" s="45"/>
    </row>
    <row r="499">
      <c r="B499" s="75"/>
      <c r="C499" s="26"/>
      <c r="D499" s="26"/>
      <c r="E499" s="101"/>
      <c r="F499" s="45"/>
      <c r="H499" s="45"/>
    </row>
    <row r="500">
      <c r="B500" s="75"/>
      <c r="C500" s="26"/>
      <c r="D500" s="26"/>
      <c r="E500" s="101"/>
      <c r="F500" s="45"/>
      <c r="H500" s="45"/>
    </row>
    <row r="501">
      <c r="B501" s="75"/>
      <c r="C501" s="26"/>
      <c r="D501" s="26"/>
      <c r="E501" s="101"/>
      <c r="F501" s="45"/>
      <c r="H501" s="45"/>
    </row>
    <row r="502">
      <c r="B502" s="75"/>
      <c r="C502" s="26"/>
      <c r="D502" s="26"/>
      <c r="E502" s="101"/>
      <c r="F502" s="45"/>
      <c r="H502" s="45"/>
    </row>
    <row r="503">
      <c r="B503" s="75"/>
      <c r="C503" s="26"/>
      <c r="D503" s="26"/>
      <c r="E503" s="101"/>
      <c r="F503" s="45"/>
      <c r="H503" s="45"/>
    </row>
    <row r="504">
      <c r="B504" s="75"/>
      <c r="C504" s="26"/>
      <c r="D504" s="26"/>
      <c r="E504" s="101"/>
      <c r="F504" s="45"/>
      <c r="H504" s="45"/>
    </row>
    <row r="505">
      <c r="B505" s="75"/>
      <c r="C505" s="26"/>
      <c r="D505" s="26"/>
      <c r="E505" s="101"/>
      <c r="F505" s="45"/>
      <c r="H505" s="45"/>
    </row>
    <row r="506">
      <c r="B506" s="75"/>
      <c r="C506" s="26"/>
      <c r="D506" s="26"/>
      <c r="E506" s="101"/>
      <c r="F506" s="45"/>
      <c r="H506" s="45"/>
    </row>
    <row r="507">
      <c r="B507" s="75"/>
      <c r="C507" s="26"/>
      <c r="D507" s="26"/>
      <c r="E507" s="101"/>
      <c r="F507" s="45"/>
      <c r="H507" s="45"/>
    </row>
    <row r="508">
      <c r="B508" s="75"/>
      <c r="C508" s="26"/>
      <c r="D508" s="26"/>
      <c r="E508" s="101"/>
      <c r="F508" s="45"/>
      <c r="H508" s="45"/>
    </row>
    <row r="509">
      <c r="B509" s="75"/>
      <c r="C509" s="26"/>
      <c r="D509" s="26"/>
      <c r="E509" s="101"/>
      <c r="F509" s="45"/>
      <c r="H509" s="45"/>
    </row>
    <row r="510">
      <c r="B510" s="75"/>
      <c r="C510" s="26"/>
      <c r="D510" s="26"/>
      <c r="E510" s="101"/>
      <c r="F510" s="45"/>
      <c r="H510" s="45"/>
    </row>
    <row r="511">
      <c r="B511" s="75"/>
      <c r="C511" s="26"/>
      <c r="D511" s="26"/>
      <c r="E511" s="101"/>
      <c r="F511" s="45"/>
      <c r="H511" s="45"/>
    </row>
    <row r="512">
      <c r="B512" s="75"/>
      <c r="C512" s="26"/>
      <c r="D512" s="26"/>
      <c r="E512" s="101"/>
      <c r="F512" s="45"/>
      <c r="H512" s="45"/>
    </row>
    <row r="513">
      <c r="B513" s="75"/>
      <c r="C513" s="26"/>
      <c r="D513" s="26"/>
      <c r="E513" s="101"/>
      <c r="F513" s="45"/>
      <c r="H513" s="45"/>
    </row>
    <row r="514">
      <c r="B514" s="75"/>
      <c r="C514" s="26"/>
      <c r="D514" s="26"/>
      <c r="E514" s="101"/>
      <c r="F514" s="45"/>
      <c r="H514" s="45"/>
    </row>
    <row r="515">
      <c r="B515" s="75"/>
      <c r="C515" s="26"/>
      <c r="D515" s="26"/>
      <c r="E515" s="101"/>
      <c r="F515" s="45"/>
      <c r="H515" s="45"/>
    </row>
    <row r="516">
      <c r="B516" s="75"/>
      <c r="C516" s="26"/>
      <c r="D516" s="26"/>
      <c r="E516" s="101"/>
      <c r="F516" s="45"/>
      <c r="H516" s="45"/>
    </row>
    <row r="517">
      <c r="B517" s="75"/>
      <c r="C517" s="26"/>
      <c r="D517" s="26"/>
      <c r="E517" s="101"/>
      <c r="F517" s="45"/>
      <c r="H517" s="45"/>
    </row>
    <row r="518">
      <c r="B518" s="75"/>
      <c r="C518" s="26"/>
      <c r="D518" s="26"/>
      <c r="E518" s="101"/>
      <c r="F518" s="45"/>
      <c r="H518" s="45"/>
    </row>
    <row r="519">
      <c r="B519" s="75"/>
      <c r="C519" s="26"/>
      <c r="D519" s="26"/>
      <c r="E519" s="101"/>
      <c r="F519" s="45"/>
      <c r="H519" s="45"/>
    </row>
    <row r="520">
      <c r="B520" s="75"/>
      <c r="C520" s="26"/>
      <c r="D520" s="26"/>
      <c r="E520" s="101"/>
      <c r="F520" s="45"/>
      <c r="H520" s="45"/>
    </row>
    <row r="521">
      <c r="B521" s="75"/>
      <c r="C521" s="26"/>
      <c r="D521" s="26"/>
      <c r="E521" s="101"/>
      <c r="F521" s="45"/>
      <c r="H521" s="45"/>
    </row>
    <row r="522">
      <c r="B522" s="75"/>
      <c r="C522" s="26"/>
      <c r="D522" s="26"/>
      <c r="E522" s="101"/>
      <c r="F522" s="45"/>
      <c r="H522" s="45"/>
    </row>
    <row r="523">
      <c r="B523" s="75"/>
      <c r="C523" s="26"/>
      <c r="D523" s="26"/>
      <c r="E523" s="101"/>
      <c r="F523" s="45"/>
      <c r="H523" s="45"/>
    </row>
    <row r="524">
      <c r="B524" s="75"/>
      <c r="C524" s="26"/>
      <c r="D524" s="26"/>
      <c r="E524" s="101"/>
      <c r="F524" s="45"/>
      <c r="H524" s="45"/>
    </row>
    <row r="525">
      <c r="B525" s="75"/>
      <c r="C525" s="26"/>
      <c r="D525" s="26"/>
      <c r="E525" s="101"/>
      <c r="F525" s="45"/>
      <c r="H525" s="45"/>
    </row>
    <row r="526">
      <c r="B526" s="75"/>
      <c r="C526" s="26"/>
      <c r="D526" s="26"/>
      <c r="E526" s="101"/>
      <c r="F526" s="45"/>
      <c r="H526" s="45"/>
    </row>
    <row r="527">
      <c r="B527" s="75"/>
      <c r="C527" s="26"/>
      <c r="D527" s="26"/>
      <c r="E527" s="101"/>
      <c r="F527" s="45"/>
      <c r="H527" s="45"/>
    </row>
    <row r="528">
      <c r="B528" s="75"/>
      <c r="C528" s="26"/>
      <c r="D528" s="26"/>
      <c r="E528" s="101"/>
      <c r="F528" s="45"/>
      <c r="H528" s="45"/>
    </row>
    <row r="529">
      <c r="B529" s="75"/>
      <c r="C529" s="26"/>
      <c r="D529" s="26"/>
      <c r="E529" s="101"/>
      <c r="F529" s="45"/>
      <c r="H529" s="45"/>
    </row>
    <row r="530">
      <c r="B530" s="75"/>
      <c r="C530" s="26"/>
      <c r="D530" s="26"/>
      <c r="E530" s="101"/>
      <c r="F530" s="45"/>
      <c r="H530" s="45"/>
    </row>
    <row r="531">
      <c r="B531" s="75"/>
      <c r="C531" s="26"/>
      <c r="D531" s="26"/>
      <c r="E531" s="101"/>
      <c r="F531" s="45"/>
      <c r="H531" s="45"/>
    </row>
    <row r="532">
      <c r="B532" s="75"/>
      <c r="C532" s="26"/>
      <c r="D532" s="26"/>
      <c r="E532" s="101"/>
      <c r="F532" s="45"/>
      <c r="H532" s="45"/>
    </row>
    <row r="533">
      <c r="B533" s="75"/>
      <c r="C533" s="26"/>
      <c r="D533" s="26"/>
      <c r="E533" s="101"/>
      <c r="F533" s="45"/>
      <c r="H533" s="45"/>
    </row>
    <row r="534">
      <c r="B534" s="75"/>
      <c r="C534" s="26"/>
      <c r="D534" s="26"/>
      <c r="E534" s="101"/>
      <c r="F534" s="45"/>
      <c r="H534" s="45"/>
    </row>
    <row r="535">
      <c r="B535" s="75"/>
      <c r="C535" s="26"/>
      <c r="D535" s="26"/>
      <c r="E535" s="101"/>
      <c r="F535" s="45"/>
      <c r="H535" s="45"/>
    </row>
    <row r="536">
      <c r="B536" s="75"/>
      <c r="C536" s="26"/>
      <c r="D536" s="26"/>
      <c r="E536" s="101"/>
      <c r="F536" s="45"/>
      <c r="H536" s="45"/>
    </row>
    <row r="537">
      <c r="B537" s="75"/>
      <c r="C537" s="26"/>
      <c r="D537" s="26"/>
      <c r="E537" s="101"/>
      <c r="F537" s="45"/>
      <c r="H537" s="45"/>
    </row>
    <row r="538">
      <c r="B538" s="75"/>
      <c r="C538" s="26"/>
      <c r="D538" s="26"/>
      <c r="E538" s="101"/>
      <c r="F538" s="45"/>
      <c r="H538" s="45"/>
    </row>
    <row r="539">
      <c r="B539" s="75"/>
      <c r="C539" s="26"/>
      <c r="D539" s="26"/>
      <c r="E539" s="101"/>
      <c r="F539" s="45"/>
      <c r="H539" s="45"/>
    </row>
    <row r="540">
      <c r="B540" s="75"/>
      <c r="C540" s="26"/>
      <c r="D540" s="26"/>
      <c r="E540" s="101"/>
      <c r="F540" s="45"/>
      <c r="H540" s="45"/>
    </row>
    <row r="541">
      <c r="B541" s="75"/>
      <c r="C541" s="26"/>
      <c r="D541" s="26"/>
      <c r="E541" s="101"/>
      <c r="F541" s="45"/>
      <c r="H541" s="45"/>
    </row>
    <row r="542">
      <c r="B542" s="75"/>
      <c r="C542" s="26"/>
      <c r="D542" s="26"/>
      <c r="E542" s="101"/>
      <c r="F542" s="45"/>
      <c r="H542" s="45"/>
    </row>
    <row r="543">
      <c r="B543" s="75"/>
      <c r="C543" s="26"/>
      <c r="D543" s="26"/>
      <c r="E543" s="101"/>
      <c r="F543" s="45"/>
      <c r="H543" s="45"/>
    </row>
    <row r="544">
      <c r="B544" s="75"/>
      <c r="C544" s="26"/>
      <c r="D544" s="26"/>
      <c r="E544" s="101"/>
      <c r="F544" s="45"/>
      <c r="H544" s="45"/>
    </row>
    <row r="545">
      <c r="B545" s="75"/>
      <c r="C545" s="26"/>
      <c r="D545" s="26"/>
      <c r="E545" s="101"/>
      <c r="F545" s="45"/>
      <c r="H545" s="45"/>
    </row>
    <row r="546">
      <c r="B546" s="75"/>
      <c r="C546" s="26"/>
      <c r="D546" s="26"/>
      <c r="E546" s="101"/>
      <c r="F546" s="45"/>
      <c r="H546" s="45"/>
    </row>
    <row r="547">
      <c r="B547" s="75"/>
      <c r="C547" s="26"/>
      <c r="D547" s="26"/>
      <c r="E547" s="101"/>
      <c r="F547" s="45"/>
      <c r="H547" s="45"/>
    </row>
    <row r="548">
      <c r="B548" s="75"/>
      <c r="C548" s="26"/>
      <c r="D548" s="26"/>
      <c r="E548" s="101"/>
      <c r="F548" s="45"/>
      <c r="H548" s="45"/>
    </row>
    <row r="549">
      <c r="B549" s="75"/>
      <c r="C549" s="26"/>
      <c r="D549" s="26"/>
      <c r="E549" s="101"/>
      <c r="F549" s="45"/>
      <c r="H549" s="45"/>
    </row>
    <row r="550">
      <c r="B550" s="75"/>
      <c r="C550" s="26"/>
      <c r="D550" s="26"/>
      <c r="E550" s="101"/>
      <c r="F550" s="45"/>
      <c r="H550" s="45"/>
    </row>
    <row r="551">
      <c r="B551" s="75"/>
      <c r="C551" s="26"/>
      <c r="D551" s="26"/>
      <c r="E551" s="101"/>
      <c r="F551" s="45"/>
      <c r="H551" s="45"/>
    </row>
    <row r="552">
      <c r="B552" s="75"/>
      <c r="C552" s="26"/>
      <c r="D552" s="26"/>
      <c r="E552" s="101"/>
      <c r="F552" s="45"/>
      <c r="H552" s="45"/>
    </row>
    <row r="553">
      <c r="B553" s="75"/>
      <c r="C553" s="26"/>
      <c r="D553" s="26"/>
      <c r="E553" s="101"/>
      <c r="F553" s="45"/>
      <c r="H553" s="45"/>
    </row>
    <row r="554">
      <c r="B554" s="75"/>
      <c r="C554" s="26"/>
      <c r="D554" s="26"/>
      <c r="E554" s="101"/>
      <c r="F554" s="45"/>
      <c r="H554" s="45"/>
    </row>
    <row r="555">
      <c r="B555" s="75"/>
      <c r="C555" s="26"/>
      <c r="D555" s="26"/>
      <c r="E555" s="101"/>
      <c r="F555" s="45"/>
      <c r="H555" s="45"/>
    </row>
    <row r="556">
      <c r="B556" s="75"/>
      <c r="C556" s="26"/>
      <c r="D556" s="26"/>
      <c r="E556" s="101"/>
      <c r="F556" s="45"/>
      <c r="H556" s="45"/>
    </row>
    <row r="557">
      <c r="B557" s="75"/>
      <c r="C557" s="26"/>
      <c r="D557" s="26"/>
      <c r="E557" s="101"/>
      <c r="F557" s="45"/>
      <c r="H557" s="45"/>
    </row>
    <row r="558">
      <c r="B558" s="75"/>
      <c r="C558" s="26"/>
      <c r="D558" s="26"/>
      <c r="E558" s="101"/>
      <c r="F558" s="45"/>
      <c r="H558" s="45"/>
    </row>
    <row r="559">
      <c r="B559" s="75"/>
      <c r="C559" s="26"/>
      <c r="D559" s="26"/>
      <c r="E559" s="101"/>
      <c r="F559" s="45"/>
      <c r="H559" s="45"/>
    </row>
    <row r="560">
      <c r="B560" s="75"/>
      <c r="C560" s="26"/>
      <c r="D560" s="26"/>
      <c r="E560" s="101"/>
      <c r="F560" s="45"/>
      <c r="H560" s="45"/>
    </row>
    <row r="561">
      <c r="B561" s="75"/>
      <c r="C561" s="26"/>
      <c r="D561" s="26"/>
      <c r="E561" s="101"/>
      <c r="F561" s="45"/>
      <c r="H561" s="45"/>
    </row>
    <row r="562">
      <c r="B562" s="75"/>
      <c r="C562" s="26"/>
      <c r="D562" s="26"/>
      <c r="E562" s="101"/>
      <c r="F562" s="45"/>
      <c r="H562" s="45"/>
    </row>
    <row r="563">
      <c r="B563" s="75"/>
      <c r="C563" s="26"/>
      <c r="D563" s="26"/>
      <c r="E563" s="101"/>
      <c r="F563" s="45"/>
      <c r="H563" s="45"/>
    </row>
    <row r="564">
      <c r="B564" s="75"/>
      <c r="C564" s="26"/>
      <c r="D564" s="26"/>
      <c r="E564" s="101"/>
      <c r="F564" s="45"/>
      <c r="H564" s="45"/>
    </row>
    <row r="565">
      <c r="B565" s="75"/>
      <c r="C565" s="26"/>
      <c r="D565" s="26"/>
      <c r="E565" s="101"/>
      <c r="F565" s="45"/>
      <c r="H565" s="45"/>
    </row>
    <row r="566">
      <c r="B566" s="75"/>
      <c r="C566" s="26"/>
      <c r="D566" s="26"/>
      <c r="E566" s="101"/>
      <c r="F566" s="45"/>
      <c r="H566" s="45"/>
    </row>
    <row r="567">
      <c r="B567" s="75"/>
      <c r="C567" s="26"/>
      <c r="D567" s="26"/>
      <c r="E567" s="101"/>
      <c r="F567" s="45"/>
      <c r="H567" s="45"/>
    </row>
    <row r="568">
      <c r="B568" s="75"/>
      <c r="C568" s="26"/>
      <c r="D568" s="26"/>
      <c r="E568" s="101"/>
      <c r="F568" s="45"/>
      <c r="H568" s="45"/>
    </row>
    <row r="569">
      <c r="B569" s="75"/>
      <c r="C569" s="26"/>
      <c r="D569" s="26"/>
      <c r="E569" s="101"/>
      <c r="F569" s="45"/>
      <c r="H569" s="45"/>
    </row>
    <row r="570">
      <c r="B570" s="75"/>
      <c r="C570" s="26"/>
      <c r="D570" s="26"/>
      <c r="E570" s="101"/>
      <c r="F570" s="45"/>
      <c r="H570" s="45"/>
    </row>
    <row r="571">
      <c r="B571" s="75"/>
      <c r="C571" s="26"/>
      <c r="D571" s="26"/>
      <c r="E571" s="101"/>
      <c r="F571" s="45"/>
      <c r="H571" s="45"/>
    </row>
    <row r="572">
      <c r="B572" s="75"/>
      <c r="C572" s="26"/>
      <c r="D572" s="26"/>
      <c r="E572" s="101"/>
      <c r="F572" s="45"/>
      <c r="H572" s="45"/>
    </row>
    <row r="573">
      <c r="B573" s="75"/>
      <c r="C573" s="26"/>
      <c r="D573" s="26"/>
      <c r="E573" s="101"/>
      <c r="F573" s="45"/>
      <c r="H573" s="45"/>
    </row>
    <row r="574">
      <c r="B574" s="75"/>
      <c r="C574" s="26"/>
      <c r="D574" s="26"/>
      <c r="E574" s="101"/>
      <c r="F574" s="45"/>
      <c r="H574" s="45"/>
    </row>
    <row r="575">
      <c r="B575" s="75"/>
      <c r="C575" s="26"/>
      <c r="D575" s="26"/>
      <c r="E575" s="101"/>
      <c r="F575" s="45"/>
      <c r="H575" s="45"/>
    </row>
    <row r="576">
      <c r="B576" s="75"/>
      <c r="C576" s="26"/>
      <c r="D576" s="26"/>
      <c r="E576" s="101"/>
      <c r="F576" s="45"/>
      <c r="H576" s="45"/>
    </row>
    <row r="577">
      <c r="B577" s="75"/>
      <c r="C577" s="26"/>
      <c r="D577" s="26"/>
      <c r="E577" s="101"/>
      <c r="F577" s="45"/>
      <c r="H577" s="45"/>
    </row>
    <row r="578">
      <c r="B578" s="75"/>
      <c r="C578" s="26"/>
      <c r="D578" s="26"/>
      <c r="E578" s="101"/>
      <c r="F578" s="45"/>
      <c r="H578" s="45"/>
    </row>
    <row r="579">
      <c r="B579" s="75"/>
      <c r="C579" s="26"/>
      <c r="D579" s="26"/>
      <c r="E579" s="101"/>
      <c r="F579" s="45"/>
      <c r="H579" s="45"/>
    </row>
    <row r="580">
      <c r="B580" s="75"/>
      <c r="C580" s="26"/>
      <c r="D580" s="26"/>
      <c r="E580" s="101"/>
      <c r="F580" s="45"/>
      <c r="H580" s="45"/>
    </row>
    <row r="581">
      <c r="B581" s="75"/>
      <c r="C581" s="26"/>
      <c r="D581" s="26"/>
      <c r="E581" s="101"/>
      <c r="F581" s="45"/>
      <c r="H581" s="45"/>
    </row>
    <row r="582">
      <c r="B582" s="75"/>
      <c r="C582" s="26"/>
      <c r="D582" s="26"/>
      <c r="E582" s="101"/>
      <c r="F582" s="45"/>
      <c r="H582" s="45"/>
    </row>
    <row r="583">
      <c r="B583" s="75"/>
      <c r="C583" s="26"/>
      <c r="D583" s="26"/>
      <c r="E583" s="101"/>
      <c r="F583" s="45"/>
      <c r="H583" s="45"/>
    </row>
    <row r="584">
      <c r="B584" s="75"/>
      <c r="C584" s="26"/>
      <c r="D584" s="26"/>
      <c r="E584" s="101"/>
      <c r="F584" s="45"/>
      <c r="H584" s="45"/>
    </row>
    <row r="585">
      <c r="B585" s="75"/>
      <c r="C585" s="26"/>
      <c r="D585" s="26"/>
      <c r="E585" s="101"/>
      <c r="F585" s="45"/>
      <c r="H585" s="45"/>
    </row>
    <row r="586">
      <c r="B586" s="75"/>
      <c r="C586" s="26"/>
      <c r="D586" s="26"/>
      <c r="E586" s="101"/>
      <c r="F586" s="45"/>
      <c r="H586" s="45"/>
    </row>
    <row r="587">
      <c r="B587" s="75"/>
      <c r="C587" s="26"/>
      <c r="D587" s="26"/>
      <c r="E587" s="101"/>
      <c r="F587" s="45"/>
      <c r="H587" s="45"/>
    </row>
    <row r="588">
      <c r="B588" s="75"/>
      <c r="C588" s="26"/>
      <c r="D588" s="26"/>
      <c r="E588" s="101"/>
      <c r="F588" s="45"/>
      <c r="H588" s="45"/>
    </row>
    <row r="589">
      <c r="B589" s="75"/>
      <c r="C589" s="26"/>
      <c r="D589" s="26"/>
      <c r="E589" s="101"/>
      <c r="F589" s="45"/>
      <c r="H589" s="45"/>
    </row>
    <row r="590">
      <c r="B590" s="75"/>
      <c r="C590" s="26"/>
      <c r="D590" s="26"/>
      <c r="E590" s="101"/>
      <c r="F590" s="45"/>
      <c r="H590" s="45"/>
    </row>
    <row r="591">
      <c r="B591" s="75"/>
      <c r="C591" s="26"/>
      <c r="D591" s="26"/>
      <c r="E591" s="101"/>
      <c r="F591" s="45"/>
      <c r="H591" s="45"/>
    </row>
    <row r="592">
      <c r="B592" s="75"/>
      <c r="C592" s="26"/>
      <c r="D592" s="26"/>
      <c r="E592" s="101"/>
      <c r="F592" s="45"/>
      <c r="H592" s="45"/>
    </row>
    <row r="593">
      <c r="B593" s="75"/>
      <c r="C593" s="26"/>
      <c r="D593" s="26"/>
      <c r="E593" s="101"/>
      <c r="F593" s="45"/>
      <c r="H593" s="45"/>
    </row>
    <row r="594">
      <c r="B594" s="75"/>
      <c r="C594" s="26"/>
      <c r="D594" s="26"/>
      <c r="E594" s="101"/>
      <c r="F594" s="45"/>
      <c r="H594" s="45"/>
    </row>
    <row r="595">
      <c r="B595" s="75"/>
      <c r="C595" s="26"/>
      <c r="D595" s="26"/>
      <c r="E595" s="101"/>
      <c r="F595" s="45"/>
      <c r="H595" s="45"/>
    </row>
    <row r="596">
      <c r="B596" s="75"/>
      <c r="C596" s="26"/>
      <c r="D596" s="26"/>
      <c r="E596" s="101"/>
      <c r="F596" s="45"/>
      <c r="H596" s="45"/>
    </row>
    <row r="597">
      <c r="B597" s="75"/>
      <c r="C597" s="26"/>
      <c r="D597" s="26"/>
      <c r="E597" s="101"/>
      <c r="F597" s="45"/>
      <c r="H597" s="45"/>
    </row>
    <row r="598">
      <c r="B598" s="75"/>
      <c r="C598" s="26"/>
      <c r="D598" s="26"/>
      <c r="E598" s="101"/>
      <c r="F598" s="45"/>
      <c r="H598" s="45"/>
    </row>
    <row r="599">
      <c r="B599" s="75"/>
      <c r="C599" s="26"/>
      <c r="D599" s="26"/>
      <c r="E599" s="101"/>
      <c r="F599" s="45"/>
      <c r="H599" s="45"/>
    </row>
    <row r="600">
      <c r="B600" s="75"/>
      <c r="C600" s="26"/>
      <c r="D600" s="26"/>
      <c r="E600" s="101"/>
      <c r="F600" s="45"/>
      <c r="H600" s="45"/>
    </row>
    <row r="601">
      <c r="B601" s="75"/>
      <c r="C601" s="26"/>
      <c r="D601" s="26"/>
      <c r="E601" s="101"/>
      <c r="F601" s="45"/>
      <c r="H601" s="45"/>
    </row>
    <row r="602">
      <c r="B602" s="75"/>
      <c r="C602" s="26"/>
      <c r="D602" s="26"/>
      <c r="E602" s="101"/>
      <c r="F602" s="45"/>
      <c r="H602" s="45"/>
    </row>
    <row r="603">
      <c r="B603" s="75"/>
      <c r="C603" s="26"/>
      <c r="D603" s="26"/>
      <c r="E603" s="101"/>
      <c r="F603" s="45"/>
      <c r="H603" s="45"/>
    </row>
    <row r="604">
      <c r="B604" s="75"/>
      <c r="C604" s="26"/>
      <c r="D604" s="26"/>
      <c r="E604" s="101"/>
      <c r="F604" s="45"/>
      <c r="H604" s="45"/>
    </row>
    <row r="605">
      <c r="B605" s="75"/>
      <c r="C605" s="26"/>
      <c r="D605" s="26"/>
      <c r="E605" s="101"/>
      <c r="F605" s="45"/>
      <c r="H605" s="45"/>
    </row>
    <row r="606">
      <c r="B606" s="75"/>
      <c r="C606" s="26"/>
      <c r="D606" s="26"/>
      <c r="E606" s="101"/>
      <c r="F606" s="45"/>
      <c r="H606" s="45"/>
    </row>
    <row r="607">
      <c r="B607" s="75"/>
      <c r="C607" s="26"/>
      <c r="D607" s="26"/>
      <c r="E607" s="101"/>
      <c r="F607" s="45"/>
      <c r="H607" s="45"/>
    </row>
    <row r="608">
      <c r="B608" s="75"/>
      <c r="C608" s="26"/>
      <c r="D608" s="26"/>
      <c r="E608" s="101"/>
      <c r="F608" s="45"/>
      <c r="H608" s="45"/>
    </row>
    <row r="609">
      <c r="B609" s="75"/>
      <c r="C609" s="26"/>
      <c r="D609" s="26"/>
      <c r="E609" s="101"/>
      <c r="F609" s="45"/>
      <c r="H609" s="45"/>
    </row>
    <row r="610">
      <c r="B610" s="75"/>
      <c r="C610" s="26"/>
      <c r="D610" s="26"/>
      <c r="E610" s="101"/>
      <c r="F610" s="45"/>
      <c r="H610" s="45"/>
    </row>
    <row r="611">
      <c r="B611" s="75"/>
      <c r="C611" s="26"/>
      <c r="D611" s="26"/>
      <c r="E611" s="101"/>
      <c r="F611" s="45"/>
      <c r="H611" s="45"/>
    </row>
    <row r="612">
      <c r="B612" s="75"/>
      <c r="C612" s="26"/>
      <c r="D612" s="26"/>
      <c r="E612" s="101"/>
      <c r="F612" s="45"/>
      <c r="H612" s="45"/>
    </row>
    <row r="613">
      <c r="B613" s="75"/>
      <c r="C613" s="26"/>
      <c r="D613" s="26"/>
      <c r="E613" s="101"/>
      <c r="F613" s="45"/>
      <c r="H613" s="45"/>
    </row>
    <row r="614">
      <c r="B614" s="75"/>
      <c r="C614" s="26"/>
      <c r="D614" s="26"/>
      <c r="E614" s="101"/>
      <c r="F614" s="45"/>
      <c r="H614" s="45"/>
    </row>
    <row r="615">
      <c r="B615" s="75"/>
      <c r="C615" s="26"/>
      <c r="D615" s="26"/>
      <c r="E615" s="101"/>
      <c r="F615" s="45"/>
      <c r="H615" s="45"/>
    </row>
    <row r="616">
      <c r="B616" s="75"/>
      <c r="C616" s="26"/>
      <c r="D616" s="26"/>
      <c r="E616" s="101"/>
      <c r="F616" s="45"/>
      <c r="H616" s="45"/>
    </row>
    <row r="617">
      <c r="B617" s="75"/>
      <c r="C617" s="26"/>
      <c r="D617" s="26"/>
      <c r="E617" s="101"/>
      <c r="F617" s="45"/>
      <c r="H617" s="45"/>
    </row>
    <row r="618">
      <c r="B618" s="75"/>
      <c r="C618" s="26"/>
      <c r="D618" s="26"/>
      <c r="E618" s="101"/>
      <c r="F618" s="45"/>
      <c r="H618" s="45"/>
    </row>
    <row r="619">
      <c r="B619" s="75"/>
      <c r="C619" s="26"/>
      <c r="D619" s="26"/>
      <c r="E619" s="101"/>
      <c r="F619" s="45"/>
      <c r="H619" s="45"/>
    </row>
    <row r="620">
      <c r="B620" s="75"/>
      <c r="C620" s="26"/>
      <c r="D620" s="26"/>
      <c r="E620" s="101"/>
      <c r="F620" s="45"/>
      <c r="H620" s="45"/>
    </row>
    <row r="621">
      <c r="B621" s="75"/>
      <c r="C621" s="26"/>
      <c r="D621" s="26"/>
      <c r="E621" s="101"/>
      <c r="F621" s="45"/>
      <c r="H621" s="45"/>
    </row>
    <row r="622">
      <c r="B622" s="75"/>
      <c r="C622" s="26"/>
      <c r="D622" s="26"/>
      <c r="E622" s="101"/>
      <c r="F622" s="45"/>
      <c r="H622" s="45"/>
    </row>
    <row r="623">
      <c r="B623" s="75"/>
      <c r="C623" s="26"/>
      <c r="D623" s="26"/>
      <c r="E623" s="101"/>
      <c r="F623" s="45"/>
      <c r="H623" s="45"/>
    </row>
    <row r="624">
      <c r="B624" s="75"/>
      <c r="C624" s="26"/>
      <c r="D624" s="26"/>
      <c r="E624" s="101"/>
      <c r="F624" s="45"/>
      <c r="H624" s="45"/>
    </row>
    <row r="625">
      <c r="B625" s="75"/>
      <c r="C625" s="26"/>
      <c r="D625" s="26"/>
      <c r="E625" s="101"/>
      <c r="F625" s="45"/>
      <c r="H625" s="45"/>
    </row>
    <row r="626">
      <c r="B626" s="75"/>
      <c r="C626" s="26"/>
      <c r="D626" s="26"/>
      <c r="E626" s="101"/>
      <c r="F626" s="45"/>
      <c r="H626" s="45"/>
    </row>
    <row r="627">
      <c r="B627" s="75"/>
      <c r="C627" s="26"/>
      <c r="D627" s="26"/>
      <c r="E627" s="101"/>
      <c r="F627" s="45"/>
      <c r="H627" s="45"/>
    </row>
    <row r="628">
      <c r="B628" s="75"/>
      <c r="C628" s="26"/>
      <c r="D628" s="26"/>
      <c r="E628" s="101"/>
      <c r="F628" s="45"/>
      <c r="H628" s="45"/>
    </row>
    <row r="629">
      <c r="B629" s="75"/>
      <c r="C629" s="26"/>
      <c r="D629" s="26"/>
      <c r="E629" s="101"/>
      <c r="F629" s="45"/>
      <c r="H629" s="45"/>
    </row>
    <row r="630">
      <c r="B630" s="75"/>
      <c r="C630" s="26"/>
      <c r="D630" s="26"/>
      <c r="E630" s="101"/>
      <c r="F630" s="45"/>
      <c r="H630" s="45"/>
    </row>
    <row r="631">
      <c r="B631" s="75"/>
      <c r="C631" s="26"/>
      <c r="D631" s="26"/>
      <c r="E631" s="101"/>
      <c r="F631" s="45"/>
      <c r="H631" s="45"/>
    </row>
    <row r="632">
      <c r="B632" s="75"/>
      <c r="C632" s="26"/>
      <c r="D632" s="26"/>
      <c r="E632" s="101"/>
      <c r="F632" s="45"/>
      <c r="H632" s="45"/>
    </row>
    <row r="633">
      <c r="B633" s="75"/>
      <c r="C633" s="26"/>
      <c r="D633" s="26"/>
      <c r="E633" s="101"/>
      <c r="F633" s="45"/>
      <c r="H633" s="45"/>
    </row>
    <row r="634">
      <c r="B634" s="75"/>
      <c r="C634" s="26"/>
      <c r="D634" s="26"/>
      <c r="E634" s="101"/>
      <c r="F634" s="45"/>
      <c r="H634" s="45"/>
    </row>
    <row r="635">
      <c r="B635" s="75"/>
      <c r="C635" s="26"/>
      <c r="D635" s="26"/>
      <c r="E635" s="101"/>
      <c r="F635" s="45"/>
      <c r="H635" s="45"/>
    </row>
    <row r="636">
      <c r="B636" s="75"/>
      <c r="C636" s="26"/>
      <c r="D636" s="26"/>
      <c r="E636" s="101"/>
      <c r="F636" s="45"/>
      <c r="H636" s="45"/>
    </row>
    <row r="637">
      <c r="B637" s="75"/>
      <c r="C637" s="26"/>
      <c r="D637" s="26"/>
      <c r="E637" s="101"/>
      <c r="F637" s="45"/>
      <c r="H637" s="45"/>
    </row>
    <row r="638">
      <c r="B638" s="75"/>
      <c r="C638" s="26"/>
      <c r="D638" s="26"/>
      <c r="E638" s="101"/>
      <c r="F638" s="45"/>
      <c r="H638" s="45"/>
    </row>
    <row r="639">
      <c r="B639" s="75"/>
      <c r="C639" s="26"/>
      <c r="D639" s="26"/>
      <c r="E639" s="101"/>
      <c r="F639" s="45"/>
      <c r="H639" s="45"/>
    </row>
    <row r="640">
      <c r="B640" s="75"/>
      <c r="C640" s="26"/>
      <c r="D640" s="26"/>
      <c r="E640" s="101"/>
      <c r="F640" s="45"/>
      <c r="H640" s="45"/>
    </row>
    <row r="641">
      <c r="B641" s="75"/>
      <c r="C641" s="26"/>
      <c r="D641" s="26"/>
      <c r="E641" s="101"/>
      <c r="F641" s="45"/>
      <c r="H641" s="45"/>
    </row>
    <row r="642">
      <c r="B642" s="75"/>
      <c r="C642" s="26"/>
      <c r="D642" s="26"/>
      <c r="E642" s="101"/>
      <c r="F642" s="45"/>
      <c r="H642" s="45"/>
    </row>
    <row r="643">
      <c r="B643" s="75"/>
      <c r="C643" s="26"/>
      <c r="D643" s="26"/>
      <c r="E643" s="101"/>
      <c r="F643" s="45"/>
      <c r="H643" s="45"/>
    </row>
    <row r="644">
      <c r="B644" s="75"/>
      <c r="C644" s="26"/>
      <c r="D644" s="26"/>
      <c r="E644" s="101"/>
      <c r="F644" s="45"/>
      <c r="H644" s="45"/>
    </row>
    <row r="645">
      <c r="B645" s="75"/>
      <c r="C645" s="26"/>
      <c r="D645" s="26"/>
      <c r="E645" s="101"/>
      <c r="F645" s="45"/>
      <c r="H645" s="45"/>
    </row>
    <row r="646">
      <c r="B646" s="75"/>
      <c r="C646" s="26"/>
      <c r="D646" s="26"/>
      <c r="E646" s="101"/>
      <c r="F646" s="45"/>
      <c r="H646" s="45"/>
    </row>
    <row r="647">
      <c r="B647" s="75"/>
      <c r="C647" s="26"/>
      <c r="D647" s="26"/>
      <c r="E647" s="101"/>
      <c r="F647" s="45"/>
      <c r="H647" s="45"/>
    </row>
    <row r="648">
      <c r="B648" s="75"/>
      <c r="C648" s="26"/>
      <c r="D648" s="26"/>
      <c r="E648" s="101"/>
      <c r="F648" s="45"/>
      <c r="H648" s="45"/>
    </row>
    <row r="649">
      <c r="B649" s="75"/>
      <c r="C649" s="26"/>
      <c r="D649" s="26"/>
      <c r="E649" s="101"/>
      <c r="F649" s="45"/>
      <c r="H649" s="45"/>
    </row>
    <row r="650">
      <c r="B650" s="75"/>
      <c r="C650" s="26"/>
      <c r="D650" s="26"/>
      <c r="E650" s="101"/>
      <c r="F650" s="45"/>
      <c r="H650" s="45"/>
    </row>
    <row r="651">
      <c r="B651" s="75"/>
      <c r="C651" s="26"/>
      <c r="D651" s="26"/>
      <c r="E651" s="101"/>
      <c r="F651" s="45"/>
      <c r="H651" s="45"/>
    </row>
    <row r="652">
      <c r="B652" s="75"/>
      <c r="C652" s="26"/>
      <c r="D652" s="26"/>
      <c r="E652" s="101"/>
      <c r="F652" s="45"/>
      <c r="H652" s="45"/>
    </row>
    <row r="653">
      <c r="B653" s="75"/>
      <c r="C653" s="26"/>
      <c r="D653" s="26"/>
      <c r="E653" s="101"/>
      <c r="F653" s="45"/>
      <c r="H653" s="45"/>
    </row>
    <row r="654">
      <c r="B654" s="75"/>
      <c r="C654" s="26"/>
      <c r="D654" s="26"/>
      <c r="E654" s="101"/>
      <c r="F654" s="45"/>
      <c r="H654" s="45"/>
    </row>
    <row r="655">
      <c r="B655" s="75"/>
      <c r="C655" s="26"/>
      <c r="D655" s="26"/>
      <c r="E655" s="101"/>
      <c r="F655" s="45"/>
      <c r="H655" s="45"/>
    </row>
    <row r="656">
      <c r="B656" s="75"/>
      <c r="C656" s="26"/>
      <c r="D656" s="26"/>
      <c r="E656" s="101"/>
      <c r="F656" s="45"/>
      <c r="H656" s="45"/>
    </row>
    <row r="657">
      <c r="B657" s="75"/>
      <c r="C657" s="26"/>
      <c r="D657" s="26"/>
      <c r="E657" s="101"/>
      <c r="F657" s="45"/>
      <c r="H657" s="45"/>
    </row>
    <row r="658">
      <c r="B658" s="75"/>
      <c r="C658" s="26"/>
      <c r="D658" s="26"/>
      <c r="E658" s="101"/>
      <c r="F658" s="45"/>
      <c r="H658" s="45"/>
    </row>
    <row r="659">
      <c r="B659" s="75"/>
      <c r="C659" s="26"/>
      <c r="D659" s="26"/>
      <c r="E659" s="101"/>
      <c r="F659" s="45"/>
      <c r="H659" s="45"/>
    </row>
    <row r="660">
      <c r="B660" s="75"/>
      <c r="C660" s="26"/>
      <c r="D660" s="26"/>
      <c r="E660" s="101"/>
      <c r="F660" s="45"/>
      <c r="H660" s="45"/>
    </row>
    <row r="661">
      <c r="B661" s="75"/>
      <c r="C661" s="26"/>
      <c r="D661" s="26"/>
      <c r="E661" s="101"/>
      <c r="F661" s="45"/>
      <c r="H661" s="45"/>
    </row>
    <row r="662">
      <c r="B662" s="75"/>
      <c r="C662" s="26"/>
      <c r="D662" s="26"/>
      <c r="E662" s="101"/>
      <c r="F662" s="45"/>
      <c r="H662" s="45"/>
    </row>
    <row r="663">
      <c r="B663" s="75"/>
      <c r="C663" s="26"/>
      <c r="D663" s="26"/>
      <c r="E663" s="101"/>
      <c r="F663" s="45"/>
      <c r="H663" s="45"/>
    </row>
    <row r="664">
      <c r="B664" s="75"/>
      <c r="C664" s="26"/>
      <c r="D664" s="26"/>
      <c r="E664" s="101"/>
      <c r="F664" s="45"/>
      <c r="H664" s="45"/>
    </row>
    <row r="665">
      <c r="B665" s="75"/>
      <c r="C665" s="26"/>
      <c r="D665" s="26"/>
      <c r="E665" s="101"/>
      <c r="F665" s="45"/>
      <c r="H665" s="45"/>
    </row>
    <row r="666">
      <c r="B666" s="75"/>
      <c r="C666" s="26"/>
      <c r="D666" s="26"/>
      <c r="E666" s="101"/>
      <c r="F666" s="45"/>
      <c r="H666" s="45"/>
    </row>
    <row r="667">
      <c r="B667" s="75"/>
      <c r="C667" s="26"/>
      <c r="D667" s="26"/>
      <c r="E667" s="101"/>
      <c r="F667" s="45"/>
      <c r="H667" s="45"/>
    </row>
    <row r="668">
      <c r="B668" s="75"/>
      <c r="C668" s="26"/>
      <c r="D668" s="26"/>
      <c r="E668" s="101"/>
      <c r="F668" s="45"/>
      <c r="H668" s="45"/>
    </row>
    <row r="669">
      <c r="B669" s="75"/>
      <c r="C669" s="26"/>
      <c r="D669" s="26"/>
      <c r="E669" s="101"/>
      <c r="F669" s="45"/>
      <c r="H669" s="45"/>
    </row>
    <row r="670">
      <c r="B670" s="75"/>
      <c r="C670" s="26"/>
      <c r="D670" s="26"/>
      <c r="E670" s="101"/>
      <c r="F670" s="45"/>
      <c r="H670" s="45"/>
    </row>
    <row r="671">
      <c r="B671" s="75"/>
      <c r="C671" s="26"/>
      <c r="D671" s="26"/>
      <c r="E671" s="101"/>
      <c r="F671" s="45"/>
      <c r="H671" s="45"/>
    </row>
    <row r="672">
      <c r="B672" s="75"/>
      <c r="C672" s="26"/>
      <c r="D672" s="26"/>
      <c r="E672" s="101"/>
      <c r="F672" s="45"/>
      <c r="H672" s="45"/>
    </row>
    <row r="673">
      <c r="B673" s="75"/>
      <c r="C673" s="26"/>
      <c r="D673" s="26"/>
      <c r="E673" s="101"/>
      <c r="F673" s="45"/>
      <c r="H673" s="45"/>
    </row>
    <row r="674">
      <c r="B674" s="75"/>
      <c r="C674" s="26"/>
      <c r="D674" s="26"/>
      <c r="E674" s="101"/>
      <c r="F674" s="45"/>
      <c r="H674" s="45"/>
    </row>
    <row r="675">
      <c r="B675" s="75"/>
      <c r="C675" s="26"/>
      <c r="D675" s="26"/>
      <c r="E675" s="101"/>
      <c r="F675" s="45"/>
      <c r="H675" s="45"/>
    </row>
    <row r="676">
      <c r="B676" s="75"/>
      <c r="C676" s="26"/>
      <c r="D676" s="26"/>
      <c r="E676" s="101"/>
      <c r="F676" s="45"/>
      <c r="H676" s="45"/>
    </row>
    <row r="677">
      <c r="B677" s="75"/>
      <c r="C677" s="26"/>
      <c r="D677" s="26"/>
      <c r="E677" s="101"/>
      <c r="F677" s="45"/>
      <c r="H677" s="45"/>
    </row>
    <row r="678">
      <c r="B678" s="75"/>
      <c r="C678" s="26"/>
      <c r="D678" s="26"/>
      <c r="E678" s="101"/>
      <c r="F678" s="45"/>
      <c r="H678" s="45"/>
    </row>
    <row r="679">
      <c r="B679" s="75"/>
      <c r="C679" s="26"/>
      <c r="D679" s="26"/>
      <c r="E679" s="101"/>
      <c r="F679" s="45"/>
      <c r="H679" s="45"/>
    </row>
    <row r="680">
      <c r="B680" s="75"/>
      <c r="C680" s="26"/>
      <c r="D680" s="26"/>
      <c r="E680" s="101"/>
      <c r="F680" s="45"/>
      <c r="H680" s="45"/>
    </row>
    <row r="681">
      <c r="B681" s="75"/>
      <c r="C681" s="26"/>
      <c r="D681" s="26"/>
      <c r="E681" s="101"/>
      <c r="F681" s="45"/>
      <c r="H681" s="45"/>
    </row>
    <row r="682">
      <c r="B682" s="75"/>
      <c r="C682" s="26"/>
      <c r="D682" s="26"/>
      <c r="E682" s="101"/>
      <c r="F682" s="45"/>
      <c r="H682" s="45"/>
    </row>
    <row r="683">
      <c r="B683" s="75"/>
      <c r="C683" s="26"/>
      <c r="D683" s="26"/>
      <c r="E683" s="101"/>
      <c r="F683" s="45"/>
      <c r="H683" s="45"/>
    </row>
    <row r="684">
      <c r="B684" s="75"/>
      <c r="C684" s="26"/>
      <c r="D684" s="26"/>
      <c r="E684" s="101"/>
      <c r="F684" s="45"/>
      <c r="H684" s="45"/>
    </row>
    <row r="685">
      <c r="B685" s="75"/>
      <c r="C685" s="26"/>
      <c r="D685" s="26"/>
      <c r="E685" s="101"/>
      <c r="F685" s="45"/>
      <c r="H685" s="45"/>
    </row>
    <row r="686">
      <c r="B686" s="75"/>
      <c r="C686" s="26"/>
      <c r="D686" s="26"/>
      <c r="E686" s="101"/>
      <c r="F686" s="45"/>
      <c r="H686" s="45"/>
    </row>
    <row r="687">
      <c r="B687" s="75"/>
      <c r="C687" s="26"/>
      <c r="D687" s="26"/>
      <c r="E687" s="101"/>
      <c r="F687" s="45"/>
      <c r="H687" s="45"/>
    </row>
    <row r="688">
      <c r="B688" s="75"/>
      <c r="C688" s="26"/>
      <c r="D688" s="26"/>
      <c r="E688" s="101"/>
      <c r="F688" s="45"/>
      <c r="H688" s="45"/>
    </row>
    <row r="689">
      <c r="B689" s="75"/>
      <c r="C689" s="26"/>
      <c r="D689" s="26"/>
      <c r="E689" s="101"/>
      <c r="F689" s="45"/>
      <c r="H689" s="45"/>
    </row>
    <row r="690">
      <c r="B690" s="75"/>
      <c r="C690" s="26"/>
      <c r="D690" s="26"/>
      <c r="E690" s="101"/>
      <c r="F690" s="45"/>
      <c r="H690" s="45"/>
    </row>
    <row r="691">
      <c r="B691" s="75"/>
      <c r="C691" s="26"/>
      <c r="D691" s="26"/>
      <c r="E691" s="101"/>
      <c r="F691" s="45"/>
      <c r="H691" s="45"/>
    </row>
    <row r="692">
      <c r="B692" s="75"/>
      <c r="C692" s="26"/>
      <c r="D692" s="26"/>
      <c r="E692" s="101"/>
      <c r="F692" s="45"/>
      <c r="H692" s="45"/>
    </row>
    <row r="693">
      <c r="B693" s="75"/>
      <c r="C693" s="26"/>
      <c r="D693" s="26"/>
      <c r="E693" s="101"/>
      <c r="F693" s="45"/>
      <c r="H693" s="45"/>
    </row>
    <row r="694">
      <c r="B694" s="75"/>
      <c r="C694" s="26"/>
      <c r="D694" s="26"/>
      <c r="E694" s="101"/>
      <c r="F694" s="45"/>
      <c r="H694" s="45"/>
    </row>
    <row r="695">
      <c r="B695" s="75"/>
      <c r="C695" s="26"/>
      <c r="D695" s="26"/>
      <c r="E695" s="101"/>
      <c r="F695" s="45"/>
      <c r="H695" s="45"/>
    </row>
    <row r="696">
      <c r="B696" s="75"/>
      <c r="C696" s="26"/>
      <c r="D696" s="26"/>
      <c r="E696" s="101"/>
      <c r="F696" s="45"/>
      <c r="H696" s="45"/>
    </row>
    <row r="697">
      <c r="B697" s="75"/>
      <c r="C697" s="26"/>
      <c r="D697" s="26"/>
      <c r="E697" s="101"/>
      <c r="F697" s="45"/>
      <c r="H697" s="45"/>
    </row>
    <row r="698">
      <c r="B698" s="75"/>
      <c r="C698" s="26"/>
      <c r="D698" s="26"/>
      <c r="E698" s="101"/>
      <c r="F698" s="45"/>
      <c r="H698" s="45"/>
    </row>
    <row r="699">
      <c r="B699" s="75"/>
      <c r="C699" s="26"/>
      <c r="D699" s="26"/>
      <c r="E699" s="101"/>
      <c r="F699" s="45"/>
      <c r="H699" s="45"/>
    </row>
    <row r="700">
      <c r="B700" s="75"/>
      <c r="C700" s="26"/>
      <c r="D700" s="26"/>
      <c r="E700" s="101"/>
      <c r="F700" s="45"/>
      <c r="H700" s="45"/>
    </row>
    <row r="701">
      <c r="B701" s="75"/>
      <c r="C701" s="26"/>
      <c r="D701" s="26"/>
      <c r="E701" s="101"/>
      <c r="F701" s="45"/>
      <c r="H701" s="45"/>
    </row>
    <row r="702">
      <c r="B702" s="75"/>
      <c r="C702" s="26"/>
      <c r="D702" s="26"/>
      <c r="E702" s="101"/>
      <c r="F702" s="45"/>
      <c r="H702" s="45"/>
    </row>
    <row r="703">
      <c r="B703" s="75"/>
      <c r="C703" s="26"/>
      <c r="D703" s="26"/>
      <c r="E703" s="101"/>
      <c r="F703" s="45"/>
      <c r="H703" s="45"/>
    </row>
    <row r="704">
      <c r="B704" s="75"/>
      <c r="C704" s="26"/>
      <c r="D704" s="26"/>
      <c r="E704" s="101"/>
      <c r="F704" s="45"/>
      <c r="H704" s="45"/>
    </row>
    <row r="705">
      <c r="B705" s="75"/>
      <c r="C705" s="26"/>
      <c r="D705" s="26"/>
      <c r="E705" s="101"/>
      <c r="F705" s="45"/>
      <c r="H705" s="45"/>
    </row>
    <row r="706">
      <c r="B706" s="75"/>
      <c r="C706" s="26"/>
      <c r="D706" s="26"/>
      <c r="E706" s="101"/>
      <c r="F706" s="45"/>
      <c r="H706" s="45"/>
    </row>
    <row r="707">
      <c r="B707" s="75"/>
      <c r="C707" s="26"/>
      <c r="D707" s="26"/>
      <c r="E707" s="101"/>
      <c r="F707" s="45"/>
      <c r="H707" s="45"/>
    </row>
    <row r="708">
      <c r="B708" s="75"/>
      <c r="C708" s="26"/>
      <c r="D708" s="26"/>
      <c r="E708" s="101"/>
      <c r="F708" s="45"/>
      <c r="H708" s="45"/>
    </row>
    <row r="709">
      <c r="B709" s="75"/>
      <c r="C709" s="26"/>
      <c r="D709" s="26"/>
      <c r="E709" s="101"/>
      <c r="F709" s="45"/>
      <c r="H709" s="45"/>
    </row>
    <row r="710">
      <c r="B710" s="75"/>
      <c r="C710" s="26"/>
      <c r="D710" s="26"/>
      <c r="E710" s="101"/>
      <c r="F710" s="45"/>
      <c r="H710" s="45"/>
    </row>
    <row r="711">
      <c r="B711" s="75"/>
      <c r="C711" s="26"/>
      <c r="D711" s="26"/>
      <c r="E711" s="101"/>
      <c r="F711" s="45"/>
      <c r="H711" s="45"/>
    </row>
    <row r="712">
      <c r="B712" s="75"/>
      <c r="C712" s="26"/>
      <c r="D712" s="26"/>
      <c r="E712" s="101"/>
      <c r="F712" s="45"/>
      <c r="H712" s="45"/>
    </row>
    <row r="713">
      <c r="B713" s="75"/>
      <c r="C713" s="26"/>
      <c r="D713" s="26"/>
      <c r="E713" s="101"/>
      <c r="F713" s="45"/>
      <c r="H713" s="45"/>
    </row>
    <row r="714">
      <c r="B714" s="75"/>
      <c r="C714" s="26"/>
      <c r="D714" s="26"/>
      <c r="E714" s="101"/>
      <c r="F714" s="45"/>
      <c r="H714" s="45"/>
    </row>
    <row r="715">
      <c r="B715" s="75"/>
      <c r="C715" s="26"/>
      <c r="D715" s="26"/>
      <c r="E715" s="101"/>
      <c r="F715" s="45"/>
      <c r="H715" s="45"/>
    </row>
    <row r="716">
      <c r="B716" s="75"/>
      <c r="C716" s="26"/>
      <c r="D716" s="26"/>
      <c r="E716" s="101"/>
      <c r="F716" s="45"/>
      <c r="H716" s="45"/>
    </row>
    <row r="717">
      <c r="B717" s="75"/>
      <c r="C717" s="26"/>
      <c r="D717" s="26"/>
      <c r="E717" s="101"/>
      <c r="F717" s="45"/>
      <c r="H717" s="45"/>
    </row>
    <row r="718">
      <c r="B718" s="75"/>
      <c r="C718" s="26"/>
      <c r="D718" s="26"/>
      <c r="E718" s="101"/>
      <c r="F718" s="45"/>
      <c r="H718" s="45"/>
    </row>
    <row r="719">
      <c r="B719" s="75"/>
      <c r="C719" s="26"/>
      <c r="D719" s="26"/>
      <c r="E719" s="101"/>
      <c r="F719" s="45"/>
      <c r="H719" s="45"/>
    </row>
    <row r="720">
      <c r="B720" s="75"/>
      <c r="C720" s="26"/>
      <c r="D720" s="26"/>
      <c r="E720" s="101"/>
      <c r="F720" s="45"/>
      <c r="H720" s="45"/>
    </row>
    <row r="721">
      <c r="B721" s="75"/>
      <c r="C721" s="26"/>
      <c r="D721" s="26"/>
      <c r="E721" s="101"/>
      <c r="F721" s="45"/>
      <c r="H721" s="45"/>
    </row>
    <row r="722">
      <c r="B722" s="75"/>
      <c r="C722" s="26"/>
      <c r="D722" s="26"/>
      <c r="E722" s="101"/>
      <c r="F722" s="45"/>
      <c r="H722" s="45"/>
    </row>
    <row r="723">
      <c r="B723" s="75"/>
      <c r="C723" s="26"/>
      <c r="D723" s="26"/>
      <c r="E723" s="101"/>
      <c r="F723" s="45"/>
      <c r="H723" s="45"/>
    </row>
    <row r="724">
      <c r="B724" s="75"/>
      <c r="C724" s="26"/>
      <c r="D724" s="26"/>
      <c r="E724" s="101"/>
      <c r="F724" s="45"/>
      <c r="H724" s="45"/>
    </row>
    <row r="725">
      <c r="B725" s="75"/>
      <c r="C725" s="26"/>
      <c r="D725" s="26"/>
      <c r="E725" s="101"/>
      <c r="F725" s="45"/>
      <c r="H725" s="45"/>
    </row>
    <row r="726">
      <c r="B726" s="75"/>
      <c r="C726" s="26"/>
      <c r="D726" s="26"/>
      <c r="E726" s="101"/>
      <c r="F726" s="45"/>
      <c r="H726" s="45"/>
    </row>
    <row r="727">
      <c r="B727" s="75"/>
      <c r="C727" s="26"/>
      <c r="D727" s="26"/>
      <c r="E727" s="101"/>
      <c r="F727" s="45"/>
      <c r="H727" s="45"/>
    </row>
    <row r="728">
      <c r="B728" s="75"/>
      <c r="C728" s="26"/>
      <c r="D728" s="26"/>
      <c r="E728" s="101"/>
      <c r="F728" s="45"/>
      <c r="H728" s="45"/>
    </row>
    <row r="729">
      <c r="B729" s="75"/>
      <c r="C729" s="26"/>
      <c r="D729" s="26"/>
      <c r="E729" s="101"/>
      <c r="F729" s="45"/>
      <c r="H729" s="45"/>
    </row>
    <row r="730">
      <c r="B730" s="75"/>
      <c r="C730" s="26"/>
      <c r="D730" s="26"/>
      <c r="E730" s="101"/>
      <c r="F730" s="45"/>
      <c r="H730" s="45"/>
    </row>
    <row r="731">
      <c r="B731" s="75"/>
      <c r="C731" s="26"/>
      <c r="D731" s="26"/>
      <c r="E731" s="101"/>
      <c r="F731" s="45"/>
      <c r="H731" s="45"/>
    </row>
    <row r="732">
      <c r="B732" s="75"/>
      <c r="C732" s="26"/>
      <c r="D732" s="26"/>
      <c r="E732" s="101"/>
      <c r="F732" s="45"/>
      <c r="H732" s="45"/>
    </row>
    <row r="733">
      <c r="B733" s="75"/>
      <c r="C733" s="26"/>
      <c r="D733" s="26"/>
      <c r="E733" s="101"/>
      <c r="F733" s="45"/>
      <c r="H733" s="45"/>
    </row>
    <row r="734">
      <c r="B734" s="75"/>
      <c r="C734" s="26"/>
      <c r="D734" s="26"/>
      <c r="E734" s="101"/>
      <c r="F734" s="45"/>
      <c r="H734" s="45"/>
    </row>
    <row r="735">
      <c r="B735" s="75"/>
      <c r="C735" s="26"/>
      <c r="D735" s="26"/>
      <c r="E735" s="101"/>
      <c r="F735" s="45"/>
      <c r="H735" s="45"/>
    </row>
    <row r="736">
      <c r="B736" s="75"/>
      <c r="C736" s="26"/>
      <c r="D736" s="26"/>
      <c r="E736" s="101"/>
      <c r="F736" s="45"/>
      <c r="H736" s="45"/>
    </row>
    <row r="737">
      <c r="B737" s="75"/>
      <c r="C737" s="26"/>
      <c r="D737" s="26"/>
      <c r="E737" s="101"/>
      <c r="F737" s="45"/>
      <c r="H737" s="45"/>
    </row>
    <row r="738">
      <c r="B738" s="75"/>
      <c r="C738" s="26"/>
      <c r="D738" s="26"/>
      <c r="E738" s="101"/>
      <c r="F738" s="45"/>
      <c r="H738" s="45"/>
    </row>
    <row r="739">
      <c r="B739" s="75"/>
      <c r="C739" s="26"/>
      <c r="D739" s="26"/>
      <c r="E739" s="101"/>
      <c r="F739" s="45"/>
      <c r="H739" s="45"/>
    </row>
    <row r="740">
      <c r="B740" s="75"/>
      <c r="C740" s="26"/>
      <c r="D740" s="26"/>
      <c r="E740" s="101"/>
      <c r="F740" s="45"/>
      <c r="H740" s="45"/>
    </row>
    <row r="741">
      <c r="B741" s="75"/>
      <c r="C741" s="26"/>
      <c r="D741" s="26"/>
      <c r="E741" s="101"/>
      <c r="F741" s="45"/>
      <c r="H741" s="45"/>
    </row>
    <row r="742">
      <c r="B742" s="75"/>
      <c r="C742" s="26"/>
      <c r="D742" s="26"/>
      <c r="E742" s="101"/>
      <c r="F742" s="45"/>
      <c r="H742" s="45"/>
    </row>
    <row r="743">
      <c r="B743" s="75"/>
      <c r="C743" s="26"/>
      <c r="D743" s="26"/>
      <c r="E743" s="101"/>
      <c r="F743" s="45"/>
      <c r="H743" s="45"/>
    </row>
    <row r="744">
      <c r="B744" s="75"/>
      <c r="C744" s="26"/>
      <c r="D744" s="26"/>
      <c r="E744" s="101"/>
      <c r="F744" s="45"/>
      <c r="H744" s="45"/>
    </row>
    <row r="745">
      <c r="B745" s="75"/>
      <c r="C745" s="26"/>
      <c r="D745" s="26"/>
      <c r="E745" s="101"/>
      <c r="F745" s="45"/>
      <c r="H745" s="45"/>
    </row>
    <row r="746">
      <c r="B746" s="75"/>
      <c r="C746" s="26"/>
      <c r="D746" s="26"/>
      <c r="E746" s="101"/>
      <c r="F746" s="45"/>
      <c r="H746" s="45"/>
    </row>
    <row r="747">
      <c r="B747" s="75"/>
      <c r="C747" s="26"/>
      <c r="D747" s="26"/>
      <c r="E747" s="101"/>
      <c r="F747" s="45"/>
      <c r="H747" s="45"/>
    </row>
    <row r="748">
      <c r="B748" s="75"/>
      <c r="C748" s="26"/>
      <c r="D748" s="26"/>
      <c r="E748" s="101"/>
      <c r="F748" s="45"/>
      <c r="H748" s="45"/>
    </row>
    <row r="749">
      <c r="B749" s="75"/>
      <c r="C749" s="26"/>
      <c r="D749" s="26"/>
      <c r="E749" s="101"/>
      <c r="F749" s="45"/>
      <c r="H749" s="45"/>
    </row>
    <row r="750">
      <c r="B750" s="75"/>
      <c r="C750" s="26"/>
      <c r="D750" s="26"/>
      <c r="E750" s="101"/>
      <c r="F750" s="45"/>
      <c r="H750" s="45"/>
    </row>
    <row r="751">
      <c r="B751" s="75"/>
      <c r="C751" s="26"/>
      <c r="D751" s="26"/>
      <c r="E751" s="101"/>
      <c r="F751" s="45"/>
      <c r="H751" s="45"/>
    </row>
    <row r="752">
      <c r="B752" s="75"/>
      <c r="C752" s="26"/>
      <c r="D752" s="26"/>
      <c r="E752" s="101"/>
      <c r="F752" s="45"/>
      <c r="H752" s="45"/>
    </row>
    <row r="753">
      <c r="B753" s="75"/>
      <c r="C753" s="26"/>
      <c r="D753" s="26"/>
      <c r="E753" s="101"/>
      <c r="F753" s="45"/>
      <c r="H753" s="45"/>
    </row>
    <row r="754">
      <c r="B754" s="75"/>
      <c r="C754" s="26"/>
      <c r="D754" s="26"/>
      <c r="E754" s="101"/>
      <c r="F754" s="45"/>
      <c r="H754" s="45"/>
    </row>
    <row r="755">
      <c r="B755" s="75"/>
      <c r="C755" s="26"/>
      <c r="D755" s="26"/>
      <c r="E755" s="101"/>
      <c r="F755" s="45"/>
      <c r="H755" s="45"/>
    </row>
    <row r="756">
      <c r="B756" s="75"/>
      <c r="C756" s="26"/>
      <c r="D756" s="26"/>
      <c r="E756" s="101"/>
      <c r="F756" s="45"/>
      <c r="H756" s="45"/>
    </row>
    <row r="757">
      <c r="B757" s="75"/>
      <c r="C757" s="26"/>
      <c r="D757" s="26"/>
      <c r="E757" s="101"/>
      <c r="F757" s="45"/>
      <c r="H757" s="45"/>
    </row>
    <row r="758">
      <c r="B758" s="75"/>
      <c r="C758" s="26"/>
      <c r="D758" s="26"/>
      <c r="E758" s="101"/>
      <c r="F758" s="45"/>
      <c r="H758" s="45"/>
    </row>
    <row r="759">
      <c r="B759" s="75"/>
      <c r="C759" s="26"/>
      <c r="D759" s="26"/>
      <c r="E759" s="101"/>
      <c r="F759" s="45"/>
      <c r="H759" s="45"/>
    </row>
    <row r="760">
      <c r="B760" s="75"/>
      <c r="C760" s="26"/>
      <c r="D760" s="26"/>
      <c r="E760" s="101"/>
      <c r="F760" s="45"/>
      <c r="H760" s="45"/>
    </row>
    <row r="761">
      <c r="B761" s="75"/>
      <c r="C761" s="26"/>
      <c r="D761" s="26"/>
      <c r="E761" s="101"/>
      <c r="F761" s="45"/>
      <c r="H761" s="45"/>
    </row>
    <row r="762">
      <c r="B762" s="75"/>
      <c r="C762" s="26"/>
      <c r="D762" s="26"/>
      <c r="E762" s="101"/>
      <c r="F762" s="45"/>
      <c r="H762" s="45"/>
    </row>
    <row r="763">
      <c r="B763" s="75"/>
      <c r="C763" s="26"/>
      <c r="D763" s="26"/>
      <c r="E763" s="101"/>
      <c r="F763" s="45"/>
      <c r="H763" s="45"/>
    </row>
    <row r="764">
      <c r="B764" s="75"/>
      <c r="C764" s="26"/>
      <c r="D764" s="26"/>
      <c r="E764" s="101"/>
      <c r="F764" s="45"/>
      <c r="H764" s="45"/>
    </row>
    <row r="765">
      <c r="B765" s="75"/>
      <c r="C765" s="26"/>
      <c r="D765" s="26"/>
      <c r="E765" s="101"/>
      <c r="F765" s="45"/>
      <c r="H765" s="45"/>
    </row>
    <row r="766">
      <c r="B766" s="75"/>
      <c r="C766" s="26"/>
      <c r="D766" s="26"/>
      <c r="E766" s="101"/>
      <c r="F766" s="45"/>
      <c r="H766" s="45"/>
    </row>
    <row r="767">
      <c r="B767" s="75"/>
      <c r="C767" s="26"/>
      <c r="D767" s="26"/>
      <c r="E767" s="101"/>
      <c r="F767" s="45"/>
      <c r="H767" s="45"/>
    </row>
    <row r="768">
      <c r="B768" s="75"/>
      <c r="C768" s="26"/>
      <c r="D768" s="26"/>
      <c r="E768" s="101"/>
      <c r="F768" s="45"/>
      <c r="H768" s="45"/>
    </row>
    <row r="769">
      <c r="B769" s="75"/>
      <c r="C769" s="26"/>
      <c r="D769" s="26"/>
      <c r="E769" s="101"/>
      <c r="F769" s="45"/>
      <c r="H769" s="45"/>
    </row>
    <row r="770">
      <c r="B770" s="75"/>
      <c r="C770" s="26"/>
      <c r="D770" s="26"/>
      <c r="E770" s="101"/>
      <c r="F770" s="45"/>
      <c r="H770" s="45"/>
    </row>
    <row r="771">
      <c r="B771" s="75"/>
      <c r="C771" s="26"/>
      <c r="D771" s="26"/>
      <c r="E771" s="101"/>
      <c r="F771" s="45"/>
      <c r="H771" s="45"/>
    </row>
    <row r="772">
      <c r="B772" s="75"/>
      <c r="C772" s="26"/>
      <c r="D772" s="26"/>
      <c r="E772" s="101"/>
      <c r="F772" s="45"/>
      <c r="H772" s="45"/>
    </row>
    <row r="773">
      <c r="B773" s="75"/>
      <c r="C773" s="26"/>
      <c r="D773" s="26"/>
      <c r="E773" s="101"/>
      <c r="F773" s="45"/>
      <c r="H773" s="45"/>
    </row>
    <row r="774">
      <c r="B774" s="75"/>
      <c r="C774" s="26"/>
      <c r="D774" s="26"/>
      <c r="E774" s="101"/>
      <c r="F774" s="45"/>
      <c r="H774" s="45"/>
    </row>
    <row r="775">
      <c r="B775" s="75"/>
      <c r="C775" s="26"/>
      <c r="D775" s="26"/>
      <c r="E775" s="101"/>
      <c r="F775" s="45"/>
      <c r="H775" s="45"/>
    </row>
    <row r="776">
      <c r="B776" s="75"/>
      <c r="C776" s="26"/>
      <c r="D776" s="26"/>
      <c r="E776" s="101"/>
      <c r="F776" s="45"/>
      <c r="H776" s="45"/>
    </row>
    <row r="777">
      <c r="B777" s="75"/>
      <c r="C777" s="26"/>
      <c r="D777" s="26"/>
      <c r="E777" s="101"/>
      <c r="F777" s="45"/>
      <c r="H777" s="45"/>
    </row>
    <row r="778">
      <c r="B778" s="75"/>
      <c r="C778" s="26"/>
      <c r="D778" s="26"/>
      <c r="E778" s="101"/>
      <c r="F778" s="45"/>
      <c r="H778" s="45"/>
    </row>
    <row r="779">
      <c r="B779" s="75"/>
      <c r="C779" s="26"/>
      <c r="D779" s="26"/>
      <c r="E779" s="101"/>
      <c r="F779" s="45"/>
      <c r="H779" s="45"/>
    </row>
    <row r="780">
      <c r="B780" s="75"/>
      <c r="C780" s="26"/>
      <c r="D780" s="26"/>
      <c r="E780" s="101"/>
      <c r="F780" s="45"/>
      <c r="H780" s="45"/>
    </row>
    <row r="781">
      <c r="B781" s="75"/>
      <c r="C781" s="26"/>
      <c r="D781" s="26"/>
      <c r="E781" s="101"/>
      <c r="F781" s="45"/>
      <c r="H781" s="45"/>
    </row>
    <row r="782">
      <c r="B782" s="75"/>
      <c r="C782" s="26"/>
      <c r="D782" s="26"/>
      <c r="E782" s="101"/>
      <c r="F782" s="45"/>
      <c r="H782" s="45"/>
    </row>
    <row r="783">
      <c r="B783" s="75"/>
      <c r="C783" s="26"/>
      <c r="D783" s="26"/>
      <c r="E783" s="101"/>
      <c r="F783" s="45"/>
      <c r="H783" s="45"/>
    </row>
    <row r="784">
      <c r="B784" s="75"/>
      <c r="C784" s="26"/>
      <c r="D784" s="26"/>
      <c r="E784" s="101"/>
      <c r="F784" s="45"/>
      <c r="H784" s="45"/>
    </row>
    <row r="785">
      <c r="B785" s="75"/>
      <c r="C785" s="26"/>
      <c r="D785" s="26"/>
      <c r="E785" s="101"/>
      <c r="F785" s="45"/>
      <c r="H785" s="45"/>
    </row>
    <row r="786">
      <c r="B786" s="75"/>
      <c r="C786" s="26"/>
      <c r="D786" s="26"/>
      <c r="E786" s="101"/>
      <c r="F786" s="45"/>
      <c r="H786" s="45"/>
    </row>
    <row r="787">
      <c r="B787" s="75"/>
      <c r="C787" s="26"/>
      <c r="D787" s="26"/>
      <c r="E787" s="101"/>
      <c r="F787" s="45"/>
      <c r="H787" s="45"/>
    </row>
    <row r="788">
      <c r="B788" s="75"/>
      <c r="C788" s="26"/>
      <c r="D788" s="26"/>
      <c r="E788" s="101"/>
      <c r="F788" s="45"/>
      <c r="H788" s="45"/>
    </row>
    <row r="789">
      <c r="B789" s="75"/>
      <c r="C789" s="26"/>
      <c r="D789" s="26"/>
      <c r="E789" s="101"/>
      <c r="F789" s="45"/>
      <c r="H789" s="45"/>
    </row>
    <row r="790">
      <c r="B790" s="75"/>
      <c r="C790" s="26"/>
      <c r="D790" s="26"/>
      <c r="E790" s="101"/>
      <c r="F790" s="45"/>
      <c r="H790" s="45"/>
    </row>
    <row r="791">
      <c r="B791" s="75"/>
      <c r="C791" s="26"/>
      <c r="D791" s="26"/>
      <c r="E791" s="101"/>
      <c r="F791" s="45"/>
      <c r="H791" s="45"/>
    </row>
    <row r="792">
      <c r="B792" s="75"/>
      <c r="C792" s="26"/>
      <c r="D792" s="26"/>
      <c r="E792" s="101"/>
      <c r="F792" s="45"/>
      <c r="H792" s="45"/>
    </row>
    <row r="793">
      <c r="B793" s="75"/>
      <c r="C793" s="26"/>
      <c r="D793" s="26"/>
      <c r="E793" s="101"/>
      <c r="F793" s="45"/>
      <c r="H793" s="45"/>
    </row>
    <row r="794">
      <c r="B794" s="75"/>
      <c r="C794" s="26"/>
      <c r="D794" s="26"/>
      <c r="E794" s="101"/>
      <c r="F794" s="45"/>
      <c r="H794" s="45"/>
    </row>
    <row r="795">
      <c r="B795" s="75"/>
      <c r="C795" s="26"/>
      <c r="D795" s="26"/>
      <c r="E795" s="101"/>
      <c r="F795" s="45"/>
      <c r="H795" s="45"/>
    </row>
    <row r="796">
      <c r="B796" s="75"/>
      <c r="C796" s="26"/>
      <c r="D796" s="26"/>
      <c r="E796" s="101"/>
      <c r="F796" s="45"/>
      <c r="H796" s="45"/>
    </row>
    <row r="797">
      <c r="B797" s="75"/>
      <c r="C797" s="26"/>
      <c r="D797" s="26"/>
      <c r="E797" s="101"/>
      <c r="F797" s="45"/>
      <c r="H797" s="45"/>
    </row>
    <row r="798">
      <c r="B798" s="75"/>
      <c r="C798" s="26"/>
      <c r="D798" s="26"/>
      <c r="E798" s="101"/>
      <c r="F798" s="45"/>
      <c r="H798" s="45"/>
    </row>
    <row r="799">
      <c r="B799" s="75"/>
      <c r="C799" s="26"/>
      <c r="D799" s="26"/>
      <c r="E799" s="101"/>
      <c r="F799" s="45"/>
      <c r="H799" s="45"/>
    </row>
    <row r="800">
      <c r="B800" s="75"/>
      <c r="C800" s="26"/>
      <c r="D800" s="26"/>
      <c r="E800" s="101"/>
      <c r="F800" s="45"/>
      <c r="H800" s="45"/>
    </row>
    <row r="801">
      <c r="B801" s="75"/>
      <c r="C801" s="26"/>
      <c r="D801" s="26"/>
      <c r="E801" s="101"/>
      <c r="F801" s="45"/>
      <c r="H801" s="45"/>
    </row>
    <row r="802">
      <c r="B802" s="75"/>
      <c r="C802" s="26"/>
      <c r="D802" s="26"/>
      <c r="E802" s="101"/>
      <c r="F802" s="45"/>
      <c r="H802" s="45"/>
    </row>
    <row r="803">
      <c r="B803" s="75"/>
      <c r="C803" s="26"/>
      <c r="D803" s="26"/>
      <c r="E803" s="101"/>
      <c r="F803" s="45"/>
      <c r="H803" s="45"/>
    </row>
    <row r="804">
      <c r="B804" s="75"/>
      <c r="C804" s="26"/>
      <c r="D804" s="26"/>
      <c r="E804" s="101"/>
      <c r="F804" s="45"/>
      <c r="H804" s="45"/>
    </row>
    <row r="805">
      <c r="B805" s="75"/>
      <c r="C805" s="26"/>
      <c r="D805" s="26"/>
      <c r="E805" s="101"/>
      <c r="F805" s="45"/>
      <c r="H805" s="45"/>
    </row>
    <row r="806">
      <c r="B806" s="75"/>
      <c r="C806" s="26"/>
      <c r="D806" s="26"/>
      <c r="E806" s="101"/>
      <c r="F806" s="45"/>
      <c r="H806" s="45"/>
    </row>
    <row r="807">
      <c r="B807" s="75"/>
      <c r="C807" s="26"/>
      <c r="D807" s="26"/>
      <c r="E807" s="101"/>
      <c r="F807" s="45"/>
      <c r="H807" s="45"/>
    </row>
    <row r="808">
      <c r="B808" s="75"/>
      <c r="C808" s="26"/>
      <c r="D808" s="26"/>
      <c r="E808" s="101"/>
      <c r="F808" s="45"/>
      <c r="H808" s="45"/>
    </row>
    <row r="809">
      <c r="B809" s="75"/>
      <c r="C809" s="26"/>
      <c r="D809" s="26"/>
      <c r="E809" s="101"/>
      <c r="F809" s="45"/>
      <c r="H809" s="45"/>
    </row>
    <row r="810">
      <c r="B810" s="75"/>
      <c r="C810" s="26"/>
      <c r="D810" s="26"/>
      <c r="E810" s="101"/>
      <c r="F810" s="45"/>
      <c r="H810" s="45"/>
    </row>
    <row r="811">
      <c r="B811" s="75"/>
      <c r="C811" s="26"/>
      <c r="D811" s="26"/>
      <c r="E811" s="101"/>
      <c r="F811" s="45"/>
      <c r="H811" s="45"/>
    </row>
    <row r="812">
      <c r="B812" s="75"/>
      <c r="C812" s="26"/>
      <c r="D812" s="26"/>
      <c r="E812" s="101"/>
      <c r="F812" s="45"/>
      <c r="H812" s="45"/>
    </row>
    <row r="813">
      <c r="B813" s="75"/>
      <c r="C813" s="26"/>
      <c r="D813" s="26"/>
      <c r="E813" s="101"/>
      <c r="F813" s="45"/>
      <c r="H813" s="45"/>
    </row>
    <row r="814">
      <c r="B814" s="75"/>
      <c r="C814" s="26"/>
      <c r="D814" s="26"/>
      <c r="E814" s="101"/>
      <c r="F814" s="45"/>
      <c r="H814" s="45"/>
    </row>
    <row r="815">
      <c r="B815" s="75"/>
      <c r="C815" s="26"/>
      <c r="D815" s="26"/>
      <c r="E815" s="101"/>
      <c r="F815" s="45"/>
      <c r="H815" s="45"/>
    </row>
    <row r="816">
      <c r="B816" s="75"/>
      <c r="C816" s="26"/>
      <c r="D816" s="26"/>
      <c r="E816" s="101"/>
      <c r="F816" s="45"/>
      <c r="H816" s="45"/>
    </row>
    <row r="817">
      <c r="B817" s="75"/>
      <c r="C817" s="26"/>
      <c r="D817" s="26"/>
      <c r="E817" s="101"/>
      <c r="F817" s="45"/>
      <c r="H817" s="45"/>
    </row>
    <row r="818">
      <c r="B818" s="75"/>
      <c r="C818" s="26"/>
      <c r="D818" s="26"/>
      <c r="E818" s="101"/>
      <c r="F818" s="45"/>
      <c r="H818" s="45"/>
    </row>
    <row r="819">
      <c r="B819" s="75"/>
      <c r="C819" s="26"/>
      <c r="D819" s="26"/>
      <c r="E819" s="101"/>
      <c r="F819" s="45"/>
      <c r="H819" s="45"/>
    </row>
    <row r="820">
      <c r="B820" s="75"/>
      <c r="C820" s="26"/>
      <c r="D820" s="26"/>
      <c r="E820" s="101"/>
      <c r="F820" s="45"/>
      <c r="H820" s="45"/>
    </row>
    <row r="821">
      <c r="B821" s="75"/>
      <c r="C821" s="26"/>
      <c r="D821" s="26"/>
      <c r="E821" s="101"/>
      <c r="F821" s="45"/>
      <c r="H821" s="45"/>
    </row>
    <row r="822">
      <c r="B822" s="75"/>
      <c r="C822" s="26"/>
      <c r="D822" s="26"/>
      <c r="E822" s="101"/>
      <c r="F822" s="45"/>
      <c r="H822" s="45"/>
    </row>
    <row r="823">
      <c r="B823" s="75"/>
      <c r="C823" s="26"/>
      <c r="D823" s="26"/>
      <c r="E823" s="101"/>
      <c r="F823" s="45"/>
      <c r="H823" s="45"/>
    </row>
    <row r="824">
      <c r="B824" s="75"/>
      <c r="C824" s="26"/>
      <c r="D824" s="26"/>
      <c r="E824" s="101"/>
      <c r="F824" s="45"/>
      <c r="H824" s="45"/>
    </row>
    <row r="825">
      <c r="B825" s="75"/>
      <c r="C825" s="26"/>
      <c r="D825" s="26"/>
      <c r="E825" s="101"/>
      <c r="F825" s="45"/>
      <c r="H825" s="45"/>
    </row>
    <row r="826">
      <c r="B826" s="75"/>
      <c r="C826" s="26"/>
      <c r="D826" s="26"/>
      <c r="E826" s="101"/>
      <c r="F826" s="45"/>
      <c r="H826" s="45"/>
    </row>
    <row r="827">
      <c r="B827" s="75"/>
      <c r="C827" s="26"/>
      <c r="D827" s="26"/>
      <c r="E827" s="101"/>
      <c r="F827" s="45"/>
      <c r="H827" s="45"/>
    </row>
    <row r="828">
      <c r="B828" s="75"/>
      <c r="C828" s="26"/>
      <c r="D828" s="26"/>
      <c r="E828" s="101"/>
      <c r="F828" s="45"/>
      <c r="H828" s="45"/>
    </row>
    <row r="829">
      <c r="B829" s="75"/>
      <c r="C829" s="26"/>
      <c r="D829" s="26"/>
      <c r="E829" s="101"/>
      <c r="F829" s="45"/>
      <c r="H829" s="45"/>
    </row>
    <row r="830">
      <c r="B830" s="75"/>
      <c r="C830" s="26"/>
      <c r="D830" s="26"/>
      <c r="E830" s="101"/>
      <c r="F830" s="45"/>
      <c r="H830" s="45"/>
    </row>
    <row r="831">
      <c r="B831" s="75"/>
      <c r="C831" s="26"/>
      <c r="D831" s="26"/>
      <c r="E831" s="101"/>
      <c r="F831" s="45"/>
      <c r="H831" s="45"/>
    </row>
    <row r="832">
      <c r="B832" s="75"/>
      <c r="C832" s="26"/>
      <c r="D832" s="26"/>
      <c r="E832" s="101"/>
      <c r="F832" s="45"/>
      <c r="H832" s="45"/>
    </row>
    <row r="833">
      <c r="B833" s="75"/>
      <c r="C833" s="26"/>
      <c r="D833" s="26"/>
      <c r="E833" s="101"/>
      <c r="F833" s="45"/>
      <c r="H833" s="45"/>
    </row>
    <row r="834">
      <c r="B834" s="75"/>
      <c r="C834" s="26"/>
      <c r="D834" s="26"/>
      <c r="E834" s="101"/>
      <c r="F834" s="45"/>
      <c r="H834" s="45"/>
    </row>
    <row r="835">
      <c r="B835" s="75"/>
      <c r="C835" s="26"/>
      <c r="D835" s="26"/>
      <c r="E835" s="101"/>
      <c r="F835" s="45"/>
      <c r="H835" s="45"/>
    </row>
    <row r="836">
      <c r="B836" s="75"/>
      <c r="C836" s="26"/>
      <c r="D836" s="26"/>
      <c r="E836" s="101"/>
      <c r="F836" s="45"/>
      <c r="H836" s="45"/>
    </row>
    <row r="837">
      <c r="B837" s="75"/>
      <c r="C837" s="26"/>
      <c r="D837" s="26"/>
      <c r="E837" s="101"/>
      <c r="F837" s="45"/>
      <c r="H837" s="45"/>
    </row>
    <row r="838">
      <c r="B838" s="75"/>
      <c r="C838" s="26"/>
      <c r="D838" s="26"/>
      <c r="E838" s="101"/>
      <c r="F838" s="45"/>
      <c r="H838" s="45"/>
    </row>
    <row r="839">
      <c r="B839" s="75"/>
      <c r="C839" s="26"/>
      <c r="D839" s="26"/>
      <c r="E839" s="101"/>
      <c r="F839" s="45"/>
      <c r="H839" s="45"/>
    </row>
    <row r="840">
      <c r="B840" s="75"/>
      <c r="C840" s="26"/>
      <c r="D840" s="26"/>
      <c r="E840" s="101"/>
      <c r="F840" s="45"/>
      <c r="H840" s="45"/>
    </row>
    <row r="841">
      <c r="B841" s="75"/>
      <c r="C841" s="26"/>
      <c r="D841" s="26"/>
      <c r="E841" s="101"/>
      <c r="F841" s="45"/>
      <c r="H841" s="45"/>
    </row>
    <row r="842">
      <c r="B842" s="75"/>
      <c r="C842" s="26"/>
      <c r="D842" s="26"/>
      <c r="E842" s="101"/>
      <c r="F842" s="45"/>
      <c r="H842" s="45"/>
    </row>
    <row r="843">
      <c r="B843" s="75"/>
      <c r="C843" s="26"/>
      <c r="D843" s="26"/>
      <c r="E843" s="101"/>
      <c r="F843" s="45"/>
      <c r="H843" s="45"/>
    </row>
    <row r="844">
      <c r="B844" s="75"/>
      <c r="C844" s="26"/>
      <c r="D844" s="26"/>
      <c r="E844" s="101"/>
      <c r="F844" s="45"/>
      <c r="H844" s="45"/>
    </row>
    <row r="845">
      <c r="B845" s="75"/>
      <c r="C845" s="26"/>
      <c r="D845" s="26"/>
      <c r="E845" s="101"/>
      <c r="F845" s="45"/>
      <c r="H845" s="45"/>
    </row>
    <row r="846">
      <c r="B846" s="75"/>
      <c r="C846" s="26"/>
      <c r="D846" s="26"/>
      <c r="E846" s="101"/>
      <c r="F846" s="45"/>
      <c r="H846" s="45"/>
    </row>
    <row r="847">
      <c r="B847" s="75"/>
      <c r="C847" s="26"/>
      <c r="D847" s="26"/>
      <c r="E847" s="101"/>
      <c r="F847" s="45"/>
      <c r="H847" s="45"/>
    </row>
    <row r="848">
      <c r="B848" s="75"/>
      <c r="C848" s="26"/>
      <c r="D848" s="26"/>
      <c r="E848" s="101"/>
      <c r="F848" s="45"/>
      <c r="H848" s="45"/>
    </row>
    <row r="849">
      <c r="B849" s="75"/>
      <c r="C849" s="26"/>
      <c r="D849" s="26"/>
      <c r="E849" s="101"/>
      <c r="F849" s="45"/>
      <c r="H849" s="45"/>
    </row>
    <row r="850">
      <c r="B850" s="75"/>
      <c r="C850" s="26"/>
      <c r="D850" s="26"/>
      <c r="E850" s="101"/>
      <c r="F850" s="45"/>
      <c r="H850" s="45"/>
    </row>
    <row r="851">
      <c r="B851" s="75"/>
      <c r="C851" s="26"/>
      <c r="D851" s="26"/>
      <c r="E851" s="101"/>
      <c r="F851" s="45"/>
      <c r="H851" s="45"/>
    </row>
    <row r="852">
      <c r="B852" s="75"/>
      <c r="C852" s="26"/>
      <c r="D852" s="26"/>
      <c r="E852" s="101"/>
      <c r="F852" s="45"/>
      <c r="H852" s="45"/>
    </row>
    <row r="853">
      <c r="B853" s="75"/>
      <c r="C853" s="26"/>
      <c r="D853" s="26"/>
      <c r="E853" s="101"/>
      <c r="F853" s="45"/>
      <c r="H853" s="45"/>
    </row>
    <row r="854">
      <c r="B854" s="75"/>
      <c r="C854" s="26"/>
      <c r="D854" s="26"/>
      <c r="E854" s="101"/>
      <c r="F854" s="45"/>
      <c r="H854" s="45"/>
    </row>
    <row r="855">
      <c r="B855" s="75"/>
      <c r="C855" s="26"/>
      <c r="D855" s="26"/>
      <c r="E855" s="101"/>
      <c r="F855" s="45"/>
      <c r="H855" s="45"/>
    </row>
    <row r="856">
      <c r="B856" s="75"/>
      <c r="C856" s="26"/>
      <c r="D856" s="26"/>
      <c r="E856" s="101"/>
      <c r="F856" s="45"/>
      <c r="H856" s="45"/>
    </row>
    <row r="857">
      <c r="B857" s="75"/>
      <c r="C857" s="26"/>
      <c r="D857" s="26"/>
      <c r="E857" s="101"/>
      <c r="F857" s="45"/>
      <c r="H857" s="45"/>
    </row>
    <row r="858">
      <c r="B858" s="75"/>
      <c r="C858" s="26"/>
      <c r="D858" s="26"/>
      <c r="E858" s="101"/>
      <c r="F858" s="45"/>
      <c r="H858" s="45"/>
    </row>
    <row r="859">
      <c r="B859" s="75"/>
      <c r="C859" s="26"/>
      <c r="D859" s="26"/>
      <c r="E859" s="101"/>
      <c r="F859" s="45"/>
      <c r="H859" s="45"/>
    </row>
    <row r="860">
      <c r="B860" s="75"/>
      <c r="C860" s="26"/>
      <c r="D860" s="26"/>
      <c r="E860" s="101"/>
      <c r="F860" s="45"/>
      <c r="H860" s="45"/>
    </row>
    <row r="861">
      <c r="B861" s="75"/>
      <c r="C861" s="26"/>
      <c r="D861" s="26"/>
      <c r="E861" s="101"/>
      <c r="F861" s="45"/>
      <c r="H861" s="45"/>
    </row>
    <row r="862">
      <c r="B862" s="75"/>
      <c r="C862" s="26"/>
      <c r="D862" s="26"/>
      <c r="E862" s="101"/>
      <c r="F862" s="45"/>
      <c r="H862" s="45"/>
    </row>
    <row r="863">
      <c r="B863" s="75"/>
      <c r="C863" s="26"/>
      <c r="D863" s="26"/>
      <c r="E863" s="101"/>
      <c r="F863" s="45"/>
      <c r="H863" s="45"/>
    </row>
    <row r="864">
      <c r="B864" s="75"/>
      <c r="C864" s="26"/>
      <c r="D864" s="26"/>
      <c r="E864" s="101"/>
      <c r="F864" s="45"/>
      <c r="H864" s="45"/>
    </row>
    <row r="865">
      <c r="B865" s="75"/>
      <c r="C865" s="26"/>
      <c r="D865" s="26"/>
      <c r="E865" s="101"/>
      <c r="F865" s="45"/>
      <c r="H865" s="45"/>
    </row>
    <row r="866">
      <c r="B866" s="75"/>
      <c r="C866" s="26"/>
      <c r="D866" s="26"/>
      <c r="E866" s="101"/>
      <c r="F866" s="45"/>
      <c r="H866" s="45"/>
    </row>
    <row r="867">
      <c r="B867" s="75"/>
      <c r="C867" s="26"/>
      <c r="D867" s="26"/>
      <c r="E867" s="101"/>
      <c r="F867" s="45"/>
      <c r="H867" s="45"/>
    </row>
    <row r="868">
      <c r="B868" s="75"/>
      <c r="C868" s="26"/>
      <c r="D868" s="26"/>
      <c r="E868" s="101"/>
      <c r="F868" s="45"/>
      <c r="H868" s="45"/>
    </row>
    <row r="869">
      <c r="B869" s="75"/>
      <c r="C869" s="26"/>
      <c r="D869" s="26"/>
      <c r="E869" s="101"/>
      <c r="F869" s="45"/>
      <c r="H869" s="45"/>
    </row>
    <row r="870">
      <c r="B870" s="75"/>
      <c r="C870" s="26"/>
      <c r="D870" s="26"/>
      <c r="E870" s="101"/>
      <c r="F870" s="45"/>
      <c r="H870" s="45"/>
    </row>
    <row r="871">
      <c r="B871" s="75"/>
      <c r="C871" s="26"/>
      <c r="D871" s="26"/>
      <c r="E871" s="101"/>
      <c r="F871" s="45"/>
      <c r="H871" s="45"/>
    </row>
    <row r="872">
      <c r="B872" s="75"/>
      <c r="C872" s="26"/>
      <c r="D872" s="26"/>
      <c r="E872" s="101"/>
      <c r="F872" s="45"/>
      <c r="H872" s="45"/>
    </row>
    <row r="873">
      <c r="B873" s="75"/>
      <c r="C873" s="26"/>
      <c r="D873" s="26"/>
      <c r="E873" s="101"/>
      <c r="F873" s="45"/>
      <c r="H873" s="45"/>
    </row>
    <row r="874">
      <c r="B874" s="75"/>
      <c r="C874" s="26"/>
      <c r="D874" s="26"/>
      <c r="E874" s="101"/>
      <c r="F874" s="45"/>
      <c r="H874" s="45"/>
    </row>
    <row r="875">
      <c r="B875" s="75"/>
      <c r="C875" s="26"/>
      <c r="D875" s="26"/>
      <c r="E875" s="101"/>
      <c r="F875" s="45"/>
      <c r="H875" s="45"/>
    </row>
    <row r="876">
      <c r="B876" s="75"/>
      <c r="C876" s="26"/>
      <c r="D876" s="26"/>
      <c r="E876" s="101"/>
      <c r="F876" s="45"/>
      <c r="H876" s="45"/>
    </row>
    <row r="877">
      <c r="B877" s="75"/>
      <c r="C877" s="26"/>
      <c r="D877" s="26"/>
      <c r="E877" s="101"/>
      <c r="F877" s="45"/>
      <c r="H877" s="45"/>
    </row>
    <row r="878">
      <c r="B878" s="75"/>
      <c r="C878" s="26"/>
      <c r="D878" s="26"/>
      <c r="E878" s="101"/>
      <c r="F878" s="45"/>
      <c r="H878" s="45"/>
    </row>
    <row r="879">
      <c r="B879" s="75"/>
      <c r="C879" s="26"/>
      <c r="D879" s="26"/>
      <c r="E879" s="101"/>
      <c r="F879" s="45"/>
      <c r="H879" s="45"/>
    </row>
    <row r="880">
      <c r="B880" s="75"/>
      <c r="C880" s="26"/>
      <c r="D880" s="26"/>
      <c r="E880" s="101"/>
      <c r="F880" s="45"/>
      <c r="H880" s="45"/>
    </row>
    <row r="881">
      <c r="B881" s="75"/>
      <c r="C881" s="26"/>
      <c r="D881" s="26"/>
      <c r="E881" s="101"/>
      <c r="F881" s="45"/>
      <c r="H881" s="45"/>
    </row>
    <row r="882">
      <c r="B882" s="75"/>
      <c r="C882" s="26"/>
      <c r="D882" s="26"/>
      <c r="E882" s="101"/>
      <c r="F882" s="45"/>
      <c r="H882" s="45"/>
    </row>
    <row r="883">
      <c r="B883" s="75"/>
      <c r="C883" s="26"/>
      <c r="D883" s="26"/>
      <c r="E883" s="101"/>
      <c r="F883" s="45"/>
      <c r="H883" s="45"/>
    </row>
    <row r="884">
      <c r="B884" s="75"/>
      <c r="C884" s="26"/>
      <c r="D884" s="26"/>
      <c r="E884" s="101"/>
      <c r="F884" s="45"/>
      <c r="H884" s="45"/>
    </row>
    <row r="885">
      <c r="B885" s="75"/>
      <c r="C885" s="26"/>
      <c r="D885" s="26"/>
      <c r="E885" s="101"/>
      <c r="F885" s="45"/>
      <c r="H885" s="45"/>
    </row>
    <row r="886">
      <c r="B886" s="75"/>
      <c r="C886" s="26"/>
      <c r="D886" s="26"/>
      <c r="E886" s="101"/>
      <c r="F886" s="45"/>
      <c r="H886" s="45"/>
    </row>
    <row r="887">
      <c r="B887" s="75"/>
      <c r="C887" s="26"/>
      <c r="D887" s="26"/>
      <c r="E887" s="101"/>
      <c r="F887" s="45"/>
      <c r="H887" s="45"/>
    </row>
    <row r="888">
      <c r="B888" s="75"/>
      <c r="C888" s="26"/>
      <c r="D888" s="26"/>
      <c r="E888" s="101"/>
      <c r="F888" s="45"/>
      <c r="H888" s="45"/>
    </row>
    <row r="889">
      <c r="B889" s="75"/>
      <c r="C889" s="26"/>
      <c r="D889" s="26"/>
      <c r="E889" s="101"/>
      <c r="F889" s="45"/>
      <c r="H889" s="45"/>
    </row>
    <row r="890">
      <c r="B890" s="75"/>
      <c r="C890" s="26"/>
      <c r="D890" s="26"/>
      <c r="E890" s="101"/>
      <c r="F890" s="45"/>
      <c r="H890" s="45"/>
    </row>
    <row r="891">
      <c r="B891" s="75"/>
      <c r="C891" s="26"/>
      <c r="D891" s="26"/>
      <c r="E891" s="101"/>
      <c r="F891" s="45"/>
      <c r="H891" s="45"/>
    </row>
    <row r="892">
      <c r="B892" s="75"/>
      <c r="C892" s="26"/>
      <c r="D892" s="26"/>
      <c r="E892" s="101"/>
      <c r="F892" s="45"/>
      <c r="H892" s="45"/>
    </row>
    <row r="893">
      <c r="B893" s="75"/>
      <c r="C893" s="26"/>
      <c r="D893" s="26"/>
      <c r="E893" s="101"/>
      <c r="F893" s="45"/>
      <c r="H893" s="45"/>
    </row>
    <row r="894">
      <c r="B894" s="75"/>
      <c r="C894" s="26"/>
      <c r="D894" s="26"/>
      <c r="E894" s="101"/>
      <c r="F894" s="45"/>
      <c r="H894" s="45"/>
    </row>
    <row r="895">
      <c r="B895" s="75"/>
      <c r="C895" s="26"/>
      <c r="D895" s="26"/>
      <c r="E895" s="101"/>
      <c r="F895" s="45"/>
      <c r="H895" s="45"/>
    </row>
    <row r="896">
      <c r="B896" s="75"/>
      <c r="C896" s="26"/>
      <c r="D896" s="26"/>
      <c r="E896" s="101"/>
      <c r="F896" s="45"/>
      <c r="H896" s="45"/>
    </row>
    <row r="897">
      <c r="B897" s="75"/>
      <c r="C897" s="26"/>
      <c r="D897" s="26"/>
      <c r="E897" s="101"/>
      <c r="F897" s="45"/>
      <c r="H897" s="45"/>
    </row>
    <row r="898">
      <c r="B898" s="75"/>
      <c r="C898" s="26"/>
      <c r="D898" s="26"/>
      <c r="E898" s="101"/>
      <c r="F898" s="45"/>
      <c r="H898" s="45"/>
    </row>
    <row r="899">
      <c r="B899" s="75"/>
      <c r="C899" s="26"/>
      <c r="D899" s="26"/>
      <c r="E899" s="101"/>
      <c r="F899" s="45"/>
      <c r="H899" s="45"/>
    </row>
    <row r="900">
      <c r="B900" s="75"/>
      <c r="C900" s="26"/>
      <c r="D900" s="26"/>
      <c r="E900" s="101"/>
      <c r="F900" s="45"/>
      <c r="H900" s="45"/>
    </row>
    <row r="901">
      <c r="B901" s="75"/>
      <c r="C901" s="26"/>
      <c r="D901" s="26"/>
      <c r="E901" s="101"/>
      <c r="F901" s="45"/>
      <c r="H901" s="45"/>
    </row>
    <row r="902">
      <c r="B902" s="75"/>
      <c r="C902" s="26"/>
      <c r="D902" s="26"/>
      <c r="E902" s="101"/>
      <c r="F902" s="45"/>
      <c r="H902" s="45"/>
    </row>
    <row r="903">
      <c r="B903" s="75"/>
      <c r="C903" s="26"/>
      <c r="D903" s="26"/>
      <c r="E903" s="101"/>
      <c r="F903" s="45"/>
      <c r="H903" s="45"/>
    </row>
    <row r="904">
      <c r="B904" s="75"/>
      <c r="C904" s="26"/>
      <c r="D904" s="26"/>
      <c r="E904" s="101"/>
      <c r="F904" s="45"/>
      <c r="H904" s="45"/>
    </row>
    <row r="905">
      <c r="B905" s="75"/>
      <c r="C905" s="26"/>
      <c r="D905" s="26"/>
      <c r="E905" s="101"/>
      <c r="F905" s="45"/>
      <c r="H905" s="45"/>
    </row>
    <row r="906">
      <c r="B906" s="75"/>
      <c r="C906" s="26"/>
      <c r="D906" s="26"/>
      <c r="E906" s="101"/>
      <c r="F906" s="45"/>
      <c r="H906" s="45"/>
    </row>
    <row r="907">
      <c r="B907" s="75"/>
      <c r="C907" s="26"/>
      <c r="D907" s="26"/>
      <c r="E907" s="101"/>
      <c r="F907" s="45"/>
      <c r="H907" s="45"/>
    </row>
    <row r="908">
      <c r="B908" s="75"/>
      <c r="C908" s="26"/>
      <c r="D908" s="26"/>
      <c r="E908" s="101"/>
      <c r="F908" s="45"/>
      <c r="H908" s="45"/>
    </row>
    <row r="909">
      <c r="B909" s="75"/>
      <c r="C909" s="26"/>
      <c r="D909" s="26"/>
      <c r="E909" s="101"/>
      <c r="F909" s="45"/>
      <c r="H909" s="45"/>
    </row>
    <row r="910">
      <c r="B910" s="75"/>
      <c r="C910" s="26"/>
      <c r="D910" s="26"/>
      <c r="E910" s="101"/>
      <c r="F910" s="45"/>
      <c r="H910" s="45"/>
    </row>
    <row r="911">
      <c r="B911" s="75"/>
      <c r="C911" s="26"/>
      <c r="D911" s="26"/>
      <c r="E911" s="101"/>
      <c r="F911" s="45"/>
      <c r="H911" s="45"/>
    </row>
    <row r="912">
      <c r="B912" s="75"/>
      <c r="C912" s="26"/>
      <c r="D912" s="26"/>
      <c r="E912" s="101"/>
      <c r="F912" s="45"/>
      <c r="H912" s="45"/>
    </row>
    <row r="913">
      <c r="B913" s="75"/>
      <c r="C913" s="26"/>
      <c r="D913" s="26"/>
      <c r="E913" s="101"/>
      <c r="F913" s="45"/>
      <c r="H913" s="45"/>
    </row>
    <row r="914">
      <c r="B914" s="75"/>
      <c r="C914" s="26"/>
      <c r="D914" s="26"/>
      <c r="E914" s="101"/>
      <c r="F914" s="45"/>
      <c r="H914" s="45"/>
    </row>
    <row r="915">
      <c r="B915" s="75"/>
      <c r="C915" s="26"/>
      <c r="D915" s="26"/>
      <c r="E915" s="101"/>
      <c r="F915" s="45"/>
      <c r="H915" s="45"/>
    </row>
    <row r="916">
      <c r="B916" s="75"/>
      <c r="C916" s="26"/>
      <c r="D916" s="26"/>
      <c r="E916" s="101"/>
      <c r="F916" s="45"/>
      <c r="H916" s="45"/>
    </row>
    <row r="917">
      <c r="B917" s="75"/>
      <c r="C917" s="26"/>
      <c r="D917" s="26"/>
      <c r="E917" s="101"/>
      <c r="F917" s="45"/>
      <c r="H917" s="45"/>
    </row>
    <row r="918">
      <c r="B918" s="75"/>
      <c r="C918" s="26"/>
      <c r="D918" s="26"/>
      <c r="E918" s="101"/>
      <c r="F918" s="45"/>
      <c r="H918" s="45"/>
    </row>
    <row r="919">
      <c r="B919" s="75"/>
      <c r="C919" s="26"/>
      <c r="D919" s="26"/>
      <c r="E919" s="101"/>
      <c r="F919" s="45"/>
      <c r="H919" s="45"/>
    </row>
    <row r="920">
      <c r="B920" s="75"/>
      <c r="C920" s="26"/>
      <c r="D920" s="26"/>
      <c r="E920" s="101"/>
      <c r="F920" s="45"/>
      <c r="H920" s="45"/>
    </row>
    <row r="921">
      <c r="B921" s="75"/>
      <c r="C921" s="26"/>
      <c r="D921" s="26"/>
      <c r="E921" s="101"/>
      <c r="F921" s="45"/>
      <c r="H921" s="45"/>
    </row>
    <row r="922">
      <c r="B922" s="75"/>
      <c r="C922" s="26"/>
      <c r="D922" s="26"/>
      <c r="E922" s="101"/>
      <c r="F922" s="45"/>
      <c r="H922" s="45"/>
    </row>
    <row r="923">
      <c r="B923" s="75"/>
      <c r="C923" s="26"/>
      <c r="D923" s="26"/>
      <c r="E923" s="101"/>
      <c r="F923" s="45"/>
      <c r="H923" s="45"/>
    </row>
    <row r="924">
      <c r="B924" s="75"/>
      <c r="C924" s="26"/>
      <c r="D924" s="26"/>
      <c r="E924" s="101"/>
      <c r="F924" s="45"/>
      <c r="H924" s="45"/>
    </row>
    <row r="925">
      <c r="B925" s="75"/>
      <c r="C925" s="26"/>
      <c r="D925" s="26"/>
      <c r="E925" s="101"/>
      <c r="F925" s="45"/>
      <c r="H925" s="45"/>
    </row>
    <row r="926">
      <c r="B926" s="75"/>
      <c r="C926" s="26"/>
      <c r="D926" s="26"/>
      <c r="E926" s="101"/>
      <c r="F926" s="45"/>
      <c r="H926" s="45"/>
    </row>
    <row r="927">
      <c r="B927" s="75"/>
      <c r="C927" s="26"/>
      <c r="D927" s="26"/>
      <c r="E927" s="101"/>
      <c r="F927" s="45"/>
      <c r="H927" s="45"/>
    </row>
    <row r="928">
      <c r="B928" s="75"/>
      <c r="C928" s="26"/>
      <c r="D928" s="26"/>
      <c r="E928" s="101"/>
      <c r="F928" s="45"/>
      <c r="H928" s="45"/>
    </row>
    <row r="929">
      <c r="B929" s="75"/>
      <c r="C929" s="26"/>
      <c r="D929" s="26"/>
      <c r="E929" s="101"/>
      <c r="F929" s="45"/>
      <c r="H929" s="45"/>
    </row>
    <row r="930">
      <c r="B930" s="75"/>
      <c r="C930" s="26"/>
      <c r="D930" s="26"/>
      <c r="E930" s="101"/>
      <c r="F930" s="45"/>
      <c r="H930" s="45"/>
    </row>
    <row r="931">
      <c r="B931" s="75"/>
      <c r="C931" s="26"/>
      <c r="D931" s="26"/>
      <c r="E931" s="101"/>
      <c r="F931" s="45"/>
      <c r="H931" s="45"/>
    </row>
    <row r="932">
      <c r="B932" s="75"/>
      <c r="C932" s="26"/>
      <c r="D932" s="26"/>
      <c r="E932" s="101"/>
      <c r="F932" s="45"/>
      <c r="H932" s="45"/>
    </row>
    <row r="933">
      <c r="B933" s="75"/>
      <c r="C933" s="26"/>
      <c r="D933" s="26"/>
      <c r="E933" s="101"/>
      <c r="F933" s="45"/>
      <c r="H933" s="45"/>
    </row>
    <row r="934">
      <c r="B934" s="75"/>
      <c r="C934" s="26"/>
      <c r="D934" s="26"/>
      <c r="E934" s="101"/>
      <c r="F934" s="45"/>
      <c r="H934" s="45"/>
    </row>
    <row r="935">
      <c r="B935" s="75"/>
      <c r="C935" s="26"/>
      <c r="D935" s="26"/>
      <c r="E935" s="101"/>
      <c r="F935" s="45"/>
      <c r="H935" s="45"/>
    </row>
    <row r="936">
      <c r="B936" s="75"/>
      <c r="C936" s="26"/>
      <c r="D936" s="26"/>
      <c r="E936" s="101"/>
      <c r="F936" s="45"/>
      <c r="H936" s="45"/>
    </row>
    <row r="937">
      <c r="B937" s="75"/>
      <c r="C937" s="26"/>
      <c r="D937" s="26"/>
      <c r="E937" s="101"/>
      <c r="F937" s="45"/>
      <c r="H937" s="45"/>
    </row>
    <row r="938">
      <c r="B938" s="75"/>
      <c r="C938" s="26"/>
      <c r="D938" s="26"/>
      <c r="E938" s="101"/>
      <c r="F938" s="45"/>
      <c r="H938" s="45"/>
    </row>
    <row r="939">
      <c r="B939" s="75"/>
      <c r="C939" s="26"/>
      <c r="D939" s="26"/>
      <c r="E939" s="101"/>
      <c r="F939" s="45"/>
      <c r="H939" s="45"/>
    </row>
    <row r="940">
      <c r="B940" s="75"/>
      <c r="C940" s="26"/>
      <c r="D940" s="26"/>
      <c r="E940" s="101"/>
      <c r="F940" s="45"/>
      <c r="H940" s="45"/>
    </row>
    <row r="941">
      <c r="B941" s="75"/>
      <c r="C941" s="26"/>
      <c r="D941" s="26"/>
      <c r="E941" s="101"/>
      <c r="F941" s="45"/>
      <c r="H941" s="45"/>
    </row>
    <row r="942">
      <c r="B942" s="75"/>
      <c r="C942" s="26"/>
      <c r="D942" s="26"/>
      <c r="E942" s="101"/>
      <c r="F942" s="45"/>
      <c r="H942" s="45"/>
    </row>
    <row r="943">
      <c r="B943" s="75"/>
      <c r="C943" s="26"/>
      <c r="D943" s="26"/>
      <c r="E943" s="101"/>
      <c r="F943" s="45"/>
      <c r="H943" s="45"/>
    </row>
    <row r="944">
      <c r="B944" s="75"/>
      <c r="C944" s="26"/>
      <c r="D944" s="26"/>
      <c r="E944" s="101"/>
      <c r="F944" s="45"/>
      <c r="H944" s="45"/>
    </row>
    <row r="945">
      <c r="B945" s="75"/>
      <c r="C945" s="26"/>
      <c r="D945" s="26"/>
      <c r="E945" s="101"/>
      <c r="F945" s="45"/>
      <c r="H945" s="45"/>
    </row>
    <row r="946">
      <c r="B946" s="75"/>
      <c r="C946" s="26"/>
      <c r="D946" s="26"/>
      <c r="E946" s="101"/>
      <c r="F946" s="45"/>
      <c r="H946" s="45"/>
    </row>
    <row r="947">
      <c r="B947" s="75"/>
      <c r="C947" s="26"/>
      <c r="D947" s="26"/>
      <c r="E947" s="101"/>
      <c r="F947" s="45"/>
      <c r="H947" s="45"/>
    </row>
    <row r="948">
      <c r="B948" s="75"/>
      <c r="C948" s="26"/>
      <c r="D948" s="26"/>
      <c r="E948" s="101"/>
      <c r="F948" s="45"/>
      <c r="H948" s="45"/>
    </row>
    <row r="949">
      <c r="B949" s="75"/>
      <c r="C949" s="26"/>
      <c r="D949" s="26"/>
      <c r="E949" s="101"/>
      <c r="F949" s="45"/>
      <c r="H949" s="45"/>
    </row>
    <row r="950">
      <c r="B950" s="75"/>
      <c r="C950" s="26"/>
      <c r="D950" s="26"/>
      <c r="E950" s="101"/>
      <c r="F950" s="45"/>
      <c r="H950" s="45"/>
    </row>
    <row r="951">
      <c r="B951" s="75"/>
      <c r="C951" s="26"/>
      <c r="D951" s="26"/>
      <c r="E951" s="101"/>
      <c r="F951" s="45"/>
      <c r="H951" s="45"/>
    </row>
    <row r="952">
      <c r="B952" s="75"/>
      <c r="C952" s="26"/>
      <c r="D952" s="26"/>
      <c r="E952" s="101"/>
      <c r="F952" s="45"/>
      <c r="H952" s="45"/>
    </row>
    <row r="953">
      <c r="B953" s="75"/>
      <c r="C953" s="26"/>
      <c r="D953" s="26"/>
      <c r="E953" s="101"/>
      <c r="F953" s="45"/>
      <c r="H953" s="45"/>
    </row>
    <row r="954">
      <c r="B954" s="75"/>
      <c r="C954" s="26"/>
      <c r="D954" s="26"/>
      <c r="E954" s="101"/>
      <c r="F954" s="45"/>
      <c r="H954" s="45"/>
    </row>
    <row r="955">
      <c r="B955" s="75"/>
      <c r="C955" s="26"/>
      <c r="D955" s="26"/>
      <c r="E955" s="101"/>
      <c r="F955" s="45"/>
      <c r="H955" s="45"/>
    </row>
    <row r="956">
      <c r="B956" s="75"/>
      <c r="C956" s="26"/>
      <c r="D956" s="26"/>
      <c r="E956" s="101"/>
      <c r="F956" s="45"/>
      <c r="H956" s="45"/>
    </row>
    <row r="957">
      <c r="B957" s="75"/>
      <c r="C957" s="26"/>
      <c r="D957" s="26"/>
      <c r="E957" s="101"/>
      <c r="F957" s="45"/>
      <c r="H957" s="45"/>
    </row>
    <row r="958">
      <c r="B958" s="75"/>
      <c r="C958" s="26"/>
      <c r="D958" s="26"/>
      <c r="E958" s="101"/>
      <c r="F958" s="45"/>
      <c r="H958" s="45"/>
    </row>
    <row r="959">
      <c r="B959" s="75"/>
      <c r="C959" s="26"/>
      <c r="D959" s="26"/>
      <c r="E959" s="101"/>
      <c r="F959" s="45"/>
      <c r="H959" s="45"/>
    </row>
    <row r="960">
      <c r="B960" s="75"/>
      <c r="C960" s="26"/>
      <c r="D960" s="26"/>
      <c r="E960" s="101"/>
      <c r="F960" s="45"/>
      <c r="H960" s="45"/>
    </row>
    <row r="961">
      <c r="B961" s="75"/>
      <c r="C961" s="26"/>
      <c r="D961" s="26"/>
      <c r="E961" s="101"/>
      <c r="F961" s="45"/>
      <c r="H961" s="45"/>
    </row>
    <row r="962">
      <c r="B962" s="75"/>
      <c r="C962" s="26"/>
      <c r="D962" s="26"/>
      <c r="E962" s="101"/>
      <c r="F962" s="45"/>
      <c r="H962" s="45"/>
    </row>
    <row r="963">
      <c r="B963" s="75"/>
      <c r="C963" s="26"/>
      <c r="D963" s="26"/>
      <c r="E963" s="101"/>
      <c r="F963" s="45"/>
      <c r="H963" s="45"/>
    </row>
    <row r="964">
      <c r="B964" s="75"/>
      <c r="C964" s="26"/>
      <c r="D964" s="26"/>
      <c r="E964" s="101"/>
      <c r="F964" s="45"/>
      <c r="H964" s="45"/>
    </row>
    <row r="965">
      <c r="B965" s="75"/>
      <c r="C965" s="26"/>
      <c r="D965" s="26"/>
      <c r="E965" s="101"/>
      <c r="F965" s="45"/>
      <c r="H965" s="45"/>
    </row>
    <row r="966">
      <c r="B966" s="75"/>
      <c r="C966" s="26"/>
      <c r="D966" s="26"/>
      <c r="E966" s="101"/>
      <c r="F966" s="45"/>
      <c r="H966" s="45"/>
    </row>
    <row r="967">
      <c r="B967" s="75"/>
      <c r="C967" s="26"/>
      <c r="D967" s="26"/>
      <c r="E967" s="101"/>
      <c r="F967" s="45"/>
      <c r="H967" s="45"/>
    </row>
    <row r="968">
      <c r="B968" s="75"/>
      <c r="C968" s="26"/>
      <c r="D968" s="26"/>
      <c r="E968" s="101"/>
      <c r="F968" s="45"/>
      <c r="H968" s="45"/>
    </row>
    <row r="969">
      <c r="B969" s="75"/>
      <c r="C969" s="26"/>
      <c r="D969" s="26"/>
      <c r="E969" s="101"/>
      <c r="F969" s="45"/>
      <c r="H969" s="45"/>
    </row>
    <row r="970">
      <c r="B970" s="75"/>
      <c r="C970" s="26"/>
      <c r="D970" s="26"/>
      <c r="E970" s="101"/>
      <c r="F970" s="45"/>
      <c r="H970" s="45"/>
    </row>
    <row r="971">
      <c r="B971" s="75"/>
      <c r="C971" s="26"/>
      <c r="D971" s="26"/>
      <c r="E971" s="101"/>
      <c r="F971" s="45"/>
      <c r="H971" s="45"/>
    </row>
    <row r="972">
      <c r="B972" s="75"/>
      <c r="C972" s="26"/>
      <c r="D972" s="26"/>
      <c r="E972" s="101"/>
      <c r="F972" s="45"/>
      <c r="H972" s="45"/>
    </row>
    <row r="973">
      <c r="B973" s="75"/>
      <c r="C973" s="26"/>
      <c r="D973" s="26"/>
      <c r="E973" s="101"/>
      <c r="F973" s="45"/>
      <c r="H973" s="45"/>
    </row>
    <row r="974">
      <c r="B974" s="75"/>
      <c r="C974" s="26"/>
      <c r="D974" s="26"/>
      <c r="E974" s="101"/>
      <c r="F974" s="45"/>
      <c r="H974" s="45"/>
    </row>
    <row r="975">
      <c r="B975" s="75"/>
      <c r="C975" s="26"/>
      <c r="D975" s="26"/>
      <c r="E975" s="101"/>
      <c r="F975" s="45"/>
      <c r="H975" s="45"/>
    </row>
    <row r="976">
      <c r="B976" s="75"/>
      <c r="C976" s="26"/>
      <c r="D976" s="26"/>
      <c r="E976" s="101"/>
      <c r="F976" s="45"/>
      <c r="H976" s="45"/>
    </row>
    <row r="977">
      <c r="B977" s="75"/>
      <c r="C977" s="26"/>
      <c r="D977" s="26"/>
      <c r="E977" s="101"/>
      <c r="F977" s="45"/>
      <c r="H977" s="45"/>
    </row>
    <row r="978">
      <c r="B978" s="75"/>
      <c r="C978" s="26"/>
      <c r="D978" s="26"/>
      <c r="E978" s="101"/>
      <c r="F978" s="45"/>
      <c r="H978" s="45"/>
    </row>
    <row r="979">
      <c r="B979" s="75"/>
      <c r="C979" s="26"/>
      <c r="D979" s="26"/>
      <c r="E979" s="101"/>
      <c r="F979" s="45"/>
      <c r="H979" s="45"/>
    </row>
    <row r="980">
      <c r="B980" s="75"/>
      <c r="C980" s="26"/>
      <c r="D980" s="26"/>
      <c r="E980" s="101"/>
      <c r="F980" s="45"/>
      <c r="H980" s="45"/>
    </row>
    <row r="981">
      <c r="B981" s="75"/>
      <c r="C981" s="26"/>
      <c r="D981" s="26"/>
      <c r="E981" s="101"/>
      <c r="F981" s="45"/>
      <c r="H981" s="45"/>
    </row>
    <row r="982">
      <c r="B982" s="75"/>
      <c r="C982" s="26"/>
      <c r="D982" s="26"/>
      <c r="E982" s="101"/>
      <c r="F982" s="45"/>
      <c r="H982" s="45"/>
    </row>
    <row r="983">
      <c r="B983" s="75"/>
      <c r="C983" s="26"/>
      <c r="D983" s="26"/>
      <c r="E983" s="101"/>
      <c r="F983" s="45"/>
      <c r="H983" s="45"/>
    </row>
    <row r="984">
      <c r="B984" s="75"/>
      <c r="C984" s="26"/>
      <c r="D984" s="26"/>
      <c r="E984" s="101"/>
      <c r="F984" s="45"/>
      <c r="H984" s="45"/>
    </row>
    <row r="985">
      <c r="B985" s="75"/>
      <c r="C985" s="26"/>
      <c r="D985" s="26"/>
      <c r="E985" s="101"/>
      <c r="F985" s="45"/>
      <c r="H985" s="45"/>
    </row>
    <row r="986">
      <c r="B986" s="75"/>
      <c r="C986" s="26"/>
      <c r="D986" s="26"/>
      <c r="E986" s="101"/>
      <c r="F986" s="45"/>
      <c r="H986" s="45"/>
    </row>
    <row r="987">
      <c r="B987" s="75"/>
      <c r="C987" s="26"/>
      <c r="D987" s="26"/>
      <c r="E987" s="101"/>
      <c r="F987" s="45"/>
      <c r="H987" s="45"/>
    </row>
  </sheetData>
  <mergeCells count="10">
    <mergeCell ref="A23:F23"/>
    <mergeCell ref="A32:F39"/>
    <mergeCell ref="A123:F123"/>
    <mergeCell ref="A1:F7"/>
    <mergeCell ref="A8:F8"/>
    <mergeCell ref="A10:F10"/>
    <mergeCell ref="A15:F15"/>
    <mergeCell ref="A17:F17"/>
    <mergeCell ref="A19:F19"/>
    <mergeCell ref="A21:F21"/>
  </mergeCells>
  <printOptions gridLines="1" horizontalCentered="1"/>
  <pageMargins bottom="0.75" footer="0.0" header="0.0" left="0.25" right="0.25" top="0.75"/>
  <pageSetup paperSize="9" cellComments="atEnd" orientation="portrait" pageOrder="overThenDown"/>
  <rowBreaks count="1" manualBreakCount="1">
    <brk id="32" man="1"/>
  </rowBreaks>
  <colBreaks count="1" manualBreakCount="1">
    <brk id="6" man="1"/>
  </col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2" width="16.14"/>
    <col customWidth="1" min="5" max="5" width="28.86"/>
    <col customWidth="1" min="7" max="8" width="26.71"/>
    <col customWidth="1" min="11" max="11" width="36.0"/>
  </cols>
  <sheetData>
    <row r="1" hidden="1">
      <c r="A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idden="1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idden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idden="1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idden="1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idden="1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idden="1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idden="1">
      <c r="A8" s="15"/>
      <c r="F8" s="15"/>
    </row>
    <row r="9" hidden="1">
      <c r="A9" s="15"/>
      <c r="B9" s="73"/>
      <c r="C9" s="15"/>
      <c r="D9" s="74"/>
      <c r="E9" s="38"/>
      <c r="F9" s="15"/>
    </row>
    <row r="10" hidden="1">
      <c r="A10" s="15"/>
      <c r="F10" s="15"/>
      <c r="G10" s="15"/>
    </row>
    <row r="11" hidden="1">
      <c r="A11" s="15"/>
      <c r="B11" s="73"/>
      <c r="C11" s="15"/>
      <c r="D11" s="74"/>
      <c r="E11" s="38"/>
      <c r="F11" s="15"/>
    </row>
    <row r="12" hidden="1">
      <c r="A12" s="15"/>
      <c r="B12" s="73"/>
      <c r="C12" s="15"/>
      <c r="D12" s="74"/>
      <c r="E12" s="38"/>
      <c r="F12" s="15"/>
    </row>
    <row r="13" hidden="1">
      <c r="A13" s="15"/>
      <c r="B13" s="73"/>
      <c r="C13" s="15"/>
      <c r="D13" s="74"/>
      <c r="E13" s="38"/>
      <c r="F13" s="15"/>
    </row>
    <row r="14" hidden="1">
      <c r="B14" s="75"/>
      <c r="C14" s="26"/>
      <c r="D14" s="76"/>
      <c r="E14" s="45"/>
    </row>
    <row r="15" hidden="1">
      <c r="A15" s="59"/>
      <c r="F15" s="59"/>
    </row>
    <row r="16" hidden="1">
      <c r="A16" s="59"/>
      <c r="B16" s="59"/>
      <c r="C16" s="59"/>
      <c r="D16" s="59"/>
      <c r="E16" s="59"/>
      <c r="F16" s="59"/>
    </row>
    <row r="17" hidden="1">
      <c r="A17" s="40"/>
      <c r="F17" s="1"/>
    </row>
    <row r="18" hidden="1">
      <c r="A18" s="41"/>
      <c r="B18" s="77"/>
      <c r="C18" s="1"/>
      <c r="D18" s="76"/>
      <c r="E18" s="42"/>
      <c r="F18" s="9"/>
    </row>
    <row r="19" hidden="1">
      <c r="A19" s="40"/>
      <c r="F19" s="1"/>
    </row>
    <row r="20" hidden="1">
      <c r="A20" s="41"/>
      <c r="B20" s="77"/>
      <c r="C20" s="1"/>
      <c r="D20" s="76"/>
      <c r="E20" s="42"/>
      <c r="F20" s="9"/>
    </row>
    <row r="21" ht="15.75" hidden="1" customHeight="1">
      <c r="A21" s="40"/>
      <c r="F21" s="40"/>
    </row>
    <row r="22" ht="15.75" hidden="1" customHeight="1">
      <c r="A22" s="41"/>
      <c r="B22" s="77"/>
      <c r="C22" s="1"/>
      <c r="D22" s="76"/>
      <c r="E22" s="42"/>
    </row>
    <row r="23" ht="15.75" hidden="1" customHeight="1">
      <c r="A23" s="40"/>
    </row>
    <row r="24" ht="15.75" hidden="1" customHeight="1">
      <c r="B24" s="75"/>
      <c r="C24" s="26"/>
      <c r="D24" s="76"/>
      <c r="E24" s="45"/>
    </row>
    <row r="25" ht="15.75" hidden="1" customHeight="1">
      <c r="B25" s="75"/>
      <c r="C25" s="26"/>
      <c r="D25" s="76"/>
      <c r="E25" s="45"/>
    </row>
    <row r="26" ht="15.75" hidden="1" customHeight="1">
      <c r="B26" s="75"/>
      <c r="C26" s="26"/>
      <c r="D26" s="76"/>
      <c r="E26" s="45"/>
    </row>
    <row r="27" ht="15.75" hidden="1" customHeight="1">
      <c r="B27" s="75"/>
      <c r="C27" s="26"/>
      <c r="D27" s="76"/>
      <c r="E27" s="45"/>
    </row>
    <row r="28" ht="15.75" customHeight="1">
      <c r="B28" s="75"/>
      <c r="C28" s="26"/>
      <c r="D28" s="76"/>
      <c r="E28" s="45"/>
    </row>
    <row r="29" ht="15.75" customHeight="1">
      <c r="B29" s="75"/>
      <c r="C29" s="26"/>
      <c r="D29" s="76"/>
      <c r="E29" s="45"/>
    </row>
    <row r="30" ht="15.75" customHeight="1">
      <c r="B30" s="75"/>
      <c r="C30" s="26"/>
      <c r="D30" s="76"/>
      <c r="E30" s="45"/>
    </row>
    <row r="31" ht="15.75" customHeight="1">
      <c r="B31" s="75"/>
      <c r="C31" s="26"/>
      <c r="D31" s="76"/>
      <c r="E31" s="45"/>
    </row>
    <row r="32" ht="15.75" customHeight="1">
      <c r="A32" s="1"/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>
      <c r="F36" s="1"/>
    </row>
    <row r="37">
      <c r="F37" s="1"/>
      <c r="G37" s="45"/>
      <c r="H37" s="1"/>
      <c r="I37" s="1"/>
    </row>
    <row r="38">
      <c r="F38" s="1"/>
      <c r="G38" s="45"/>
      <c r="H38" s="26"/>
      <c r="I38" s="26"/>
    </row>
    <row r="39">
      <c r="G39" s="45"/>
    </row>
    <row r="40">
      <c r="A40" s="60" t="s">
        <v>102</v>
      </c>
      <c r="B40" s="78" t="s">
        <v>416</v>
      </c>
      <c r="C40" s="23" t="s">
        <v>7</v>
      </c>
      <c r="D40" s="79">
        <v>85.0</v>
      </c>
      <c r="E40" s="47">
        <f t="shared" ref="E40:E80" si="1">B40*D40</f>
        <v>25.5</v>
      </c>
      <c r="G40" s="45"/>
    </row>
    <row r="41">
      <c r="A41" s="60" t="s">
        <v>418</v>
      </c>
      <c r="B41" s="78" t="s">
        <v>339</v>
      </c>
      <c r="C41" s="23" t="s">
        <v>166</v>
      </c>
      <c r="D41" s="79">
        <v>75.0</v>
      </c>
      <c r="E41" s="47">
        <f t="shared" si="1"/>
        <v>150</v>
      </c>
      <c r="G41" s="45"/>
      <c r="H41" s="44"/>
      <c r="I41" s="44"/>
    </row>
    <row r="42">
      <c r="A42" s="60" t="s">
        <v>48</v>
      </c>
      <c r="B42" s="78" t="s">
        <v>373</v>
      </c>
      <c r="C42" s="23" t="s">
        <v>11</v>
      </c>
      <c r="D42" s="79">
        <v>12.0</v>
      </c>
      <c r="E42" s="47">
        <f t="shared" si="1"/>
        <v>48</v>
      </c>
      <c r="G42" s="45"/>
      <c r="H42" s="61"/>
      <c r="I42" s="61"/>
    </row>
    <row r="43">
      <c r="A43" s="63" t="s">
        <v>105</v>
      </c>
      <c r="B43" s="104" t="s">
        <v>391</v>
      </c>
      <c r="C43" s="23" t="s">
        <v>235</v>
      </c>
      <c r="D43" s="79">
        <v>130.0</v>
      </c>
      <c r="E43" s="47">
        <f t="shared" si="1"/>
        <v>26</v>
      </c>
      <c r="G43" s="45"/>
      <c r="H43" s="44"/>
      <c r="I43" s="44"/>
    </row>
    <row r="44">
      <c r="A44" s="63" t="s">
        <v>222</v>
      </c>
      <c r="B44" s="104" t="s">
        <v>379</v>
      </c>
      <c r="C44" s="23" t="s">
        <v>16</v>
      </c>
      <c r="D44" s="79">
        <v>59.0</v>
      </c>
      <c r="E44" s="47">
        <f t="shared" si="1"/>
        <v>354</v>
      </c>
      <c r="G44" s="45"/>
      <c r="H44" s="44"/>
      <c r="I44" s="44"/>
    </row>
    <row r="45">
      <c r="A45" s="60" t="s">
        <v>165</v>
      </c>
      <c r="B45" s="78" t="s">
        <v>417</v>
      </c>
      <c r="C45" s="23" t="s">
        <v>166</v>
      </c>
      <c r="D45" s="79">
        <v>45.0</v>
      </c>
      <c r="E45" s="47">
        <f t="shared" si="1"/>
        <v>450</v>
      </c>
      <c r="G45" s="45"/>
      <c r="H45" s="44"/>
      <c r="I45" s="44"/>
    </row>
    <row r="46">
      <c r="A46" s="60" t="s">
        <v>419</v>
      </c>
      <c r="B46" s="78" t="s">
        <v>363</v>
      </c>
      <c r="C46" s="23" t="s">
        <v>33</v>
      </c>
      <c r="D46" s="81">
        <v>756.0</v>
      </c>
      <c r="E46" s="47">
        <f t="shared" si="1"/>
        <v>756</v>
      </c>
      <c r="G46" s="45"/>
      <c r="H46" s="44"/>
      <c r="I46" s="44"/>
    </row>
    <row r="47">
      <c r="A47" s="60" t="s">
        <v>148</v>
      </c>
      <c r="B47" s="78" t="s">
        <v>348</v>
      </c>
      <c r="C47" s="23" t="s">
        <v>16</v>
      </c>
      <c r="D47" s="81">
        <v>1288.0</v>
      </c>
      <c r="E47" s="47">
        <f t="shared" si="1"/>
        <v>128.8</v>
      </c>
      <c r="G47" s="45"/>
      <c r="H47" s="44"/>
      <c r="I47" s="44"/>
    </row>
    <row r="48">
      <c r="A48" s="60" t="s">
        <v>44</v>
      </c>
      <c r="B48" s="80" t="s">
        <v>380</v>
      </c>
      <c r="C48" s="23" t="s">
        <v>11</v>
      </c>
      <c r="D48" s="81">
        <v>3.22</v>
      </c>
      <c r="E48" s="47">
        <f t="shared" si="1"/>
        <v>64.4</v>
      </c>
      <c r="G48" s="45"/>
      <c r="H48" s="44"/>
      <c r="I48" s="44"/>
    </row>
    <row r="49">
      <c r="A49" s="63" t="s">
        <v>241</v>
      </c>
      <c r="B49" s="102" t="s">
        <v>356</v>
      </c>
      <c r="C49" s="20" t="s">
        <v>7</v>
      </c>
      <c r="D49" s="103">
        <v>68.0</v>
      </c>
      <c r="E49" s="47">
        <f t="shared" si="1"/>
        <v>10.2</v>
      </c>
      <c r="G49" s="45"/>
      <c r="H49" s="44"/>
      <c r="I49" s="44"/>
    </row>
    <row r="50">
      <c r="A50" s="63" t="s">
        <v>326</v>
      </c>
      <c r="B50" s="104" t="s">
        <v>420</v>
      </c>
      <c r="C50" s="49" t="s">
        <v>7</v>
      </c>
      <c r="D50" s="81">
        <v>3100.0</v>
      </c>
      <c r="E50" s="47">
        <f t="shared" si="1"/>
        <v>155</v>
      </c>
      <c r="G50" s="45"/>
      <c r="H50" s="44"/>
      <c r="I50" s="44"/>
    </row>
    <row r="51">
      <c r="A51" s="60" t="s">
        <v>232</v>
      </c>
      <c r="B51" s="80" t="s">
        <v>421</v>
      </c>
      <c r="C51" s="49" t="s">
        <v>7</v>
      </c>
      <c r="D51" s="81">
        <v>443.0</v>
      </c>
      <c r="E51" s="47">
        <f t="shared" si="1"/>
        <v>13.29</v>
      </c>
      <c r="G51" s="45"/>
      <c r="H51" s="44"/>
      <c r="I51" s="44"/>
    </row>
    <row r="52">
      <c r="A52" s="60" t="s">
        <v>422</v>
      </c>
      <c r="B52" s="78" t="s">
        <v>363</v>
      </c>
      <c r="C52" s="49" t="s">
        <v>7</v>
      </c>
      <c r="D52" s="81">
        <v>17.5</v>
      </c>
      <c r="E52" s="47">
        <f t="shared" si="1"/>
        <v>17.5</v>
      </c>
      <c r="G52" s="45"/>
      <c r="H52" s="44"/>
      <c r="I52" s="44"/>
    </row>
    <row r="53">
      <c r="A53" s="60" t="s">
        <v>53</v>
      </c>
      <c r="B53" s="78" t="s">
        <v>423</v>
      </c>
      <c r="C53" s="49" t="s">
        <v>7</v>
      </c>
      <c r="D53" s="81">
        <v>40.0</v>
      </c>
      <c r="E53" s="47">
        <f t="shared" si="1"/>
        <v>19.2</v>
      </c>
      <c r="G53" s="45"/>
      <c r="H53" s="44"/>
      <c r="I53" s="44"/>
    </row>
    <row r="54">
      <c r="A54" s="60" t="s">
        <v>28</v>
      </c>
      <c r="B54" s="78" t="s">
        <v>373</v>
      </c>
      <c r="C54" s="49" t="s">
        <v>7</v>
      </c>
      <c r="D54" s="81">
        <v>32.0</v>
      </c>
      <c r="E54" s="47">
        <f t="shared" si="1"/>
        <v>128</v>
      </c>
      <c r="G54" s="45"/>
      <c r="H54" s="44"/>
      <c r="I54" s="44"/>
    </row>
    <row r="55">
      <c r="A55" s="60" t="s">
        <v>424</v>
      </c>
      <c r="B55" s="80" t="s">
        <v>356</v>
      </c>
      <c r="C55" s="49" t="s">
        <v>7</v>
      </c>
      <c r="D55" s="81">
        <v>160.0</v>
      </c>
      <c r="E55" s="47">
        <f t="shared" si="1"/>
        <v>24</v>
      </c>
      <c r="G55" s="45"/>
      <c r="H55" s="44"/>
      <c r="I55" s="44"/>
    </row>
    <row r="56">
      <c r="A56" s="60" t="s">
        <v>22</v>
      </c>
      <c r="B56" s="78" t="s">
        <v>393</v>
      </c>
      <c r="C56" s="49" t="s">
        <v>7</v>
      </c>
      <c r="D56" s="79">
        <v>150.0</v>
      </c>
      <c r="E56" s="47">
        <f t="shared" si="1"/>
        <v>75</v>
      </c>
      <c r="G56" s="45"/>
      <c r="H56" s="61"/>
      <c r="I56" s="61"/>
    </row>
    <row r="57">
      <c r="A57" s="60" t="s">
        <v>425</v>
      </c>
      <c r="B57" s="80" t="s">
        <v>356</v>
      </c>
      <c r="C57" s="49" t="s">
        <v>7</v>
      </c>
      <c r="D57" s="81">
        <v>125.0</v>
      </c>
      <c r="E57" s="47">
        <f t="shared" si="1"/>
        <v>18.75</v>
      </c>
      <c r="G57" s="45"/>
      <c r="H57" s="61"/>
      <c r="I57" s="61"/>
    </row>
    <row r="58">
      <c r="A58" s="60" t="s">
        <v>54</v>
      </c>
      <c r="B58" s="80" t="s">
        <v>416</v>
      </c>
      <c r="C58" s="49" t="s">
        <v>7</v>
      </c>
      <c r="D58" s="81">
        <v>105.0</v>
      </c>
      <c r="E58" s="47">
        <f t="shared" si="1"/>
        <v>31.5</v>
      </c>
      <c r="G58" s="45"/>
      <c r="H58" s="61"/>
      <c r="I58" s="61"/>
    </row>
    <row r="59">
      <c r="A59" s="60" t="s">
        <v>9</v>
      </c>
      <c r="B59" s="80" t="s">
        <v>363</v>
      </c>
      <c r="C59" s="49" t="s">
        <v>7</v>
      </c>
      <c r="D59" s="106">
        <v>19.0</v>
      </c>
      <c r="E59" s="47">
        <f t="shared" si="1"/>
        <v>19</v>
      </c>
      <c r="G59" s="45"/>
      <c r="H59" s="62"/>
      <c r="I59" s="1"/>
    </row>
    <row r="60">
      <c r="A60" s="60" t="s">
        <v>27</v>
      </c>
      <c r="B60" s="80" t="s">
        <v>339</v>
      </c>
      <c r="C60" s="49" t="s">
        <v>7</v>
      </c>
      <c r="D60" s="81">
        <v>26.0</v>
      </c>
      <c r="E60" s="47">
        <f t="shared" si="1"/>
        <v>52</v>
      </c>
      <c r="G60" s="45"/>
      <c r="H60" s="62"/>
      <c r="I60" s="1"/>
    </row>
    <row r="61">
      <c r="A61" s="60" t="s">
        <v>67</v>
      </c>
      <c r="B61" s="80" t="s">
        <v>373</v>
      </c>
      <c r="C61" s="49" t="s">
        <v>7</v>
      </c>
      <c r="D61" s="81">
        <v>56.0</v>
      </c>
      <c r="E61" s="47">
        <f t="shared" si="1"/>
        <v>224</v>
      </c>
      <c r="G61" s="45"/>
      <c r="H61" s="62"/>
      <c r="I61" s="1"/>
    </row>
    <row r="62">
      <c r="A62" s="60" t="s">
        <v>124</v>
      </c>
      <c r="B62" s="80" t="s">
        <v>391</v>
      </c>
      <c r="C62" s="49" t="s">
        <v>7</v>
      </c>
      <c r="D62" s="81">
        <v>60.0</v>
      </c>
      <c r="E62" s="47">
        <f t="shared" si="1"/>
        <v>12</v>
      </c>
      <c r="G62" s="45"/>
      <c r="H62" s="62"/>
      <c r="I62" s="1"/>
    </row>
    <row r="63">
      <c r="A63" s="60" t="s">
        <v>66</v>
      </c>
      <c r="B63" s="80" t="s">
        <v>393</v>
      </c>
      <c r="C63" s="49" t="s">
        <v>7</v>
      </c>
      <c r="D63" s="81">
        <v>45.0</v>
      </c>
      <c r="E63" s="47">
        <f t="shared" si="1"/>
        <v>22.5</v>
      </c>
      <c r="G63" s="45"/>
      <c r="H63" s="62"/>
      <c r="I63" s="1"/>
    </row>
    <row r="64">
      <c r="A64" s="60" t="s">
        <v>140</v>
      </c>
      <c r="B64" s="80" t="s">
        <v>393</v>
      </c>
      <c r="C64" s="49" t="s">
        <v>7</v>
      </c>
      <c r="D64" s="79">
        <v>15.0</v>
      </c>
      <c r="E64" s="47">
        <f t="shared" si="1"/>
        <v>7.5</v>
      </c>
      <c r="G64" s="45"/>
    </row>
    <row r="65">
      <c r="A65" s="60" t="s">
        <v>426</v>
      </c>
      <c r="B65" s="78" t="s">
        <v>363</v>
      </c>
      <c r="C65" s="49" t="s">
        <v>7</v>
      </c>
      <c r="D65" s="79">
        <v>205.0</v>
      </c>
      <c r="E65" s="47">
        <f t="shared" si="1"/>
        <v>205</v>
      </c>
      <c r="G65" s="45"/>
      <c r="H65" s="44"/>
      <c r="I65" s="44"/>
    </row>
    <row r="66">
      <c r="A66" s="60" t="s">
        <v>359</v>
      </c>
      <c r="B66" s="78" t="s">
        <v>363</v>
      </c>
      <c r="C66" s="49" t="s">
        <v>7</v>
      </c>
      <c r="D66" s="106">
        <v>62.0</v>
      </c>
      <c r="E66" s="47">
        <f t="shared" si="1"/>
        <v>62</v>
      </c>
      <c r="G66" s="45"/>
    </row>
    <row r="67">
      <c r="A67" s="60" t="s">
        <v>427</v>
      </c>
      <c r="B67" s="78" t="s">
        <v>354</v>
      </c>
      <c r="C67" s="49" t="s">
        <v>7</v>
      </c>
      <c r="D67" s="81">
        <v>32.0</v>
      </c>
      <c r="E67" s="47">
        <f t="shared" si="1"/>
        <v>96</v>
      </c>
      <c r="G67" s="45"/>
    </row>
    <row r="68">
      <c r="A68" s="60" t="s">
        <v>9</v>
      </c>
      <c r="B68" s="80" t="s">
        <v>363</v>
      </c>
      <c r="C68" s="49" t="s">
        <v>7</v>
      </c>
      <c r="D68" s="81">
        <v>19.0</v>
      </c>
      <c r="E68" s="47">
        <f t="shared" si="1"/>
        <v>19</v>
      </c>
      <c r="G68" s="45"/>
    </row>
    <row r="69">
      <c r="A69" s="60" t="s">
        <v>204</v>
      </c>
      <c r="B69" s="78" t="s">
        <v>428</v>
      </c>
      <c r="C69" s="49" t="s">
        <v>7</v>
      </c>
      <c r="D69" s="79">
        <v>170.0</v>
      </c>
      <c r="E69" s="47">
        <f t="shared" si="1"/>
        <v>292.4</v>
      </c>
      <c r="G69" s="45"/>
    </row>
    <row r="70">
      <c r="A70" s="60" t="s">
        <v>268</v>
      </c>
      <c r="B70" s="78" t="s">
        <v>363</v>
      </c>
      <c r="C70" s="49" t="s">
        <v>7</v>
      </c>
      <c r="D70" s="106">
        <v>92.0</v>
      </c>
      <c r="E70" s="47">
        <f t="shared" si="1"/>
        <v>92</v>
      </c>
      <c r="G70" s="45"/>
    </row>
    <row r="71">
      <c r="A71" s="60" t="s">
        <v>429</v>
      </c>
      <c r="B71" s="78" t="s">
        <v>430</v>
      </c>
      <c r="C71" s="49" t="s">
        <v>7</v>
      </c>
      <c r="D71" s="79">
        <v>320.0</v>
      </c>
      <c r="E71" s="47">
        <f t="shared" si="1"/>
        <v>384</v>
      </c>
      <c r="G71" s="45"/>
    </row>
    <row r="72">
      <c r="A72" s="60" t="s">
        <v>431</v>
      </c>
      <c r="B72" s="80" t="s">
        <v>379</v>
      </c>
      <c r="C72" s="49" t="s">
        <v>7</v>
      </c>
      <c r="D72" s="79">
        <v>68.0</v>
      </c>
      <c r="E72" s="47">
        <f t="shared" si="1"/>
        <v>408</v>
      </c>
      <c r="G72" s="45"/>
    </row>
    <row r="73">
      <c r="A73" s="63" t="s">
        <v>432</v>
      </c>
      <c r="B73" s="104" t="s">
        <v>354</v>
      </c>
      <c r="C73" s="49" t="s">
        <v>7</v>
      </c>
      <c r="D73" s="79">
        <v>47.0</v>
      </c>
      <c r="E73" s="47">
        <f t="shared" si="1"/>
        <v>141</v>
      </c>
      <c r="G73" s="45"/>
    </row>
    <row r="74">
      <c r="A74" s="63" t="s">
        <v>433</v>
      </c>
      <c r="B74" s="104" t="s">
        <v>363</v>
      </c>
      <c r="C74" s="49" t="s">
        <v>7</v>
      </c>
      <c r="D74" s="79">
        <v>220.0</v>
      </c>
      <c r="E74" s="47">
        <f t="shared" si="1"/>
        <v>220</v>
      </c>
      <c r="G74" s="45"/>
    </row>
    <row r="75">
      <c r="A75" s="60" t="s">
        <v>434</v>
      </c>
      <c r="B75" s="78" t="s">
        <v>339</v>
      </c>
      <c r="C75" s="23" t="s">
        <v>7</v>
      </c>
      <c r="D75" s="79">
        <v>310.0</v>
      </c>
      <c r="E75" s="47">
        <f t="shared" si="1"/>
        <v>620</v>
      </c>
      <c r="G75" s="45"/>
    </row>
    <row r="76">
      <c r="A76" s="60" t="s">
        <v>435</v>
      </c>
      <c r="B76" s="78" t="s">
        <v>363</v>
      </c>
      <c r="C76" s="23" t="s">
        <v>166</v>
      </c>
      <c r="D76" s="79">
        <v>230.0</v>
      </c>
      <c r="E76" s="47">
        <f t="shared" si="1"/>
        <v>230</v>
      </c>
      <c r="G76" s="45"/>
    </row>
    <row r="77">
      <c r="A77" s="60" t="s">
        <v>436</v>
      </c>
      <c r="B77" s="80" t="s">
        <v>363</v>
      </c>
      <c r="C77" s="49" t="s">
        <v>166</v>
      </c>
      <c r="D77" s="81">
        <v>46.0</v>
      </c>
      <c r="E77" s="47">
        <f t="shared" si="1"/>
        <v>46</v>
      </c>
      <c r="G77" s="45"/>
    </row>
    <row r="78">
      <c r="A78" s="60"/>
      <c r="B78" s="80"/>
      <c r="C78" s="49"/>
      <c r="D78" s="81"/>
      <c r="E78" s="47">
        <f t="shared" si="1"/>
        <v>0</v>
      </c>
      <c r="G78" s="45"/>
    </row>
    <row r="79">
      <c r="A79" s="60"/>
      <c r="B79" s="78"/>
      <c r="C79" s="23"/>
      <c r="D79" s="79"/>
      <c r="E79" s="47">
        <f t="shared" si="1"/>
        <v>0</v>
      </c>
      <c r="G79" s="45"/>
    </row>
    <row r="80">
      <c r="A80" s="60"/>
      <c r="B80" s="78"/>
      <c r="C80" s="23"/>
      <c r="D80" s="79"/>
      <c r="E80" s="47">
        <f t="shared" si="1"/>
        <v>0</v>
      </c>
      <c r="G80" s="45"/>
    </row>
    <row r="81">
      <c r="A81" s="60"/>
      <c r="B81" s="78"/>
      <c r="C81" s="23"/>
      <c r="D81" s="79"/>
      <c r="E81" s="47"/>
      <c r="G81" s="45"/>
    </row>
    <row r="82">
      <c r="A82" s="60"/>
      <c r="B82" s="80"/>
      <c r="C82" s="23"/>
      <c r="D82" s="79"/>
      <c r="E82" s="47">
        <f t="shared" ref="E82:E83" si="2">B82*D82</f>
        <v>0</v>
      </c>
      <c r="G82" s="45"/>
    </row>
    <row r="83">
      <c r="A83" s="63"/>
      <c r="B83" s="104"/>
      <c r="C83" s="23"/>
      <c r="D83" s="81"/>
      <c r="E83" s="47">
        <f t="shared" si="2"/>
        <v>0</v>
      </c>
      <c r="G83" s="45"/>
    </row>
    <row r="84">
      <c r="A84" s="72"/>
      <c r="B84" s="82"/>
      <c r="C84" s="83"/>
      <c r="D84" s="84"/>
      <c r="E84" s="107"/>
      <c r="G84" s="45"/>
    </row>
    <row r="85">
      <c r="A85" s="72" t="s">
        <v>351</v>
      </c>
      <c r="B85" s="85"/>
      <c r="C85" s="86"/>
      <c r="D85" s="87" t="s">
        <v>5</v>
      </c>
      <c r="E85" s="88">
        <f>SUM(E37:E83)</f>
        <v>5647.54</v>
      </c>
      <c r="G85" s="45"/>
    </row>
    <row r="86" hidden="1">
      <c r="A86" s="89"/>
      <c r="B86" s="90"/>
      <c r="C86" s="91"/>
      <c r="D86" s="92"/>
      <c r="E86" s="93"/>
      <c r="G86" s="45"/>
    </row>
    <row r="87" hidden="1">
      <c r="A87" s="60"/>
      <c r="B87" s="78"/>
      <c r="C87" s="23"/>
      <c r="D87" s="81"/>
      <c r="E87" s="47"/>
      <c r="G87" s="45"/>
    </row>
    <row r="88" hidden="1">
      <c r="A88" s="60"/>
      <c r="B88" s="80"/>
      <c r="C88" s="49"/>
      <c r="D88" s="81"/>
      <c r="E88" s="47"/>
      <c r="G88" s="45"/>
    </row>
    <row r="89" hidden="1">
      <c r="A89" s="60"/>
      <c r="B89" s="94"/>
      <c r="C89" s="49"/>
      <c r="D89" s="81"/>
      <c r="E89" s="47"/>
      <c r="G89" s="45"/>
    </row>
    <row r="90" hidden="1">
      <c r="A90" s="60"/>
      <c r="B90" s="95"/>
      <c r="C90" s="23"/>
      <c r="D90" s="81"/>
      <c r="E90" s="47"/>
      <c r="G90" s="45"/>
    </row>
    <row r="91" hidden="1">
      <c r="A91" s="60"/>
      <c r="B91" s="78"/>
      <c r="C91" s="23"/>
      <c r="D91" s="81"/>
      <c r="E91" s="47"/>
      <c r="G91" s="45"/>
    </row>
    <row r="92" hidden="1">
      <c r="A92" s="60"/>
      <c r="B92" s="80"/>
      <c r="C92" s="49"/>
      <c r="D92" s="81"/>
      <c r="E92" s="47"/>
      <c r="G92" s="45"/>
    </row>
    <row r="93" hidden="1">
      <c r="A93" s="60"/>
      <c r="B93" s="78"/>
      <c r="C93" s="23"/>
      <c r="D93" s="81"/>
      <c r="E93" s="47"/>
      <c r="G93" s="45"/>
    </row>
    <row r="94" hidden="1">
      <c r="A94" s="60"/>
      <c r="B94" s="78"/>
      <c r="C94" s="23"/>
      <c r="D94" s="81"/>
      <c r="E94" s="47"/>
      <c r="G94" s="45"/>
    </row>
    <row r="95" hidden="1">
      <c r="A95" s="60"/>
      <c r="B95" s="78"/>
      <c r="C95" s="23"/>
      <c r="D95" s="81"/>
      <c r="E95" s="47"/>
      <c r="G95" s="45"/>
    </row>
    <row r="96" hidden="1">
      <c r="A96" s="60"/>
      <c r="B96" s="78"/>
      <c r="C96" s="23"/>
      <c r="D96" s="81"/>
      <c r="E96" s="47"/>
      <c r="G96" s="45"/>
    </row>
    <row r="97" hidden="1">
      <c r="A97" s="67"/>
      <c r="B97" s="80"/>
      <c r="C97" s="49"/>
      <c r="D97" s="81"/>
      <c r="E97" s="47"/>
      <c r="G97" s="45"/>
    </row>
    <row r="98" hidden="1">
      <c r="A98" s="60"/>
      <c r="B98" s="80"/>
      <c r="C98" s="49"/>
      <c r="D98" s="81"/>
      <c r="E98" s="47"/>
      <c r="G98" s="45"/>
    </row>
    <row r="99" hidden="1">
      <c r="A99" s="46"/>
      <c r="B99" s="95"/>
      <c r="C99" s="49"/>
      <c r="D99" s="81"/>
      <c r="E99" s="47"/>
      <c r="G99" s="45"/>
    </row>
    <row r="100" hidden="1">
      <c r="A100" s="60"/>
      <c r="B100" s="80"/>
      <c r="C100" s="49"/>
      <c r="D100" s="81"/>
      <c r="E100" s="47"/>
      <c r="G100" s="45"/>
    </row>
    <row r="101" hidden="1">
      <c r="A101" s="60"/>
      <c r="B101" s="78"/>
      <c r="C101" s="23"/>
      <c r="D101" s="81"/>
      <c r="E101" s="47"/>
      <c r="G101" s="45"/>
    </row>
    <row r="102" hidden="1">
      <c r="A102" s="60"/>
      <c r="B102" s="78"/>
      <c r="C102" s="23"/>
      <c r="D102" s="81"/>
      <c r="E102" s="47"/>
      <c r="G102" s="45"/>
    </row>
    <row r="103" hidden="1">
      <c r="A103" s="60"/>
      <c r="B103" s="78"/>
      <c r="C103" s="23"/>
      <c r="D103" s="81"/>
      <c r="E103" s="47"/>
      <c r="G103" s="45"/>
    </row>
    <row r="104" hidden="1">
      <c r="A104" s="60"/>
      <c r="B104" s="78"/>
      <c r="C104" s="23"/>
      <c r="D104" s="81"/>
      <c r="E104" s="47"/>
      <c r="G104" s="45"/>
    </row>
    <row r="105" hidden="1">
      <c r="A105" s="60"/>
      <c r="B105" s="80"/>
      <c r="C105" s="49"/>
      <c r="D105" s="81"/>
      <c r="E105" s="47"/>
      <c r="G105" s="45"/>
    </row>
    <row r="106" hidden="1">
      <c r="A106" s="60"/>
      <c r="B106" s="80"/>
      <c r="C106" s="49"/>
      <c r="D106" s="81"/>
      <c r="E106" s="47"/>
      <c r="G106" s="45"/>
    </row>
    <row r="107" hidden="1">
      <c r="A107" s="46"/>
      <c r="B107" s="80"/>
      <c r="C107" s="49"/>
      <c r="D107" s="81"/>
      <c r="E107" s="47"/>
      <c r="G107" s="45"/>
    </row>
    <row r="108" hidden="1">
      <c r="A108" s="46"/>
      <c r="B108" s="80"/>
      <c r="C108" s="49"/>
      <c r="D108" s="81"/>
      <c r="E108" s="47"/>
      <c r="G108" s="45"/>
    </row>
    <row r="109" hidden="1">
      <c r="A109" s="46"/>
      <c r="B109" s="78"/>
      <c r="C109" s="23"/>
      <c r="D109" s="81"/>
      <c r="E109" s="47"/>
      <c r="G109" s="45"/>
    </row>
    <row r="110" hidden="1">
      <c r="A110" s="46"/>
      <c r="B110" s="80"/>
      <c r="C110" s="49"/>
      <c r="D110" s="81"/>
      <c r="E110" s="47"/>
      <c r="G110" s="45"/>
    </row>
    <row r="111" hidden="1">
      <c r="A111" s="46"/>
      <c r="B111" s="78"/>
      <c r="C111" s="23"/>
      <c r="D111" s="81"/>
      <c r="E111" s="47"/>
      <c r="G111" s="45"/>
    </row>
    <row r="112" hidden="1">
      <c r="A112" s="46"/>
      <c r="B112" s="78"/>
      <c r="C112" s="23"/>
      <c r="D112" s="81"/>
      <c r="E112" s="47"/>
      <c r="G112" s="45"/>
    </row>
    <row r="113" hidden="1">
      <c r="A113" s="46"/>
      <c r="B113" s="78"/>
      <c r="C113" s="23"/>
      <c r="D113" s="81"/>
      <c r="E113" s="47"/>
      <c r="G113" s="45"/>
    </row>
    <row r="114" hidden="1">
      <c r="A114" s="46"/>
      <c r="B114" s="78"/>
      <c r="C114" s="23"/>
      <c r="D114" s="81"/>
      <c r="E114" s="47"/>
      <c r="G114" s="45"/>
    </row>
    <row r="115" hidden="1">
      <c r="A115" s="46"/>
      <c r="B115" s="78"/>
      <c r="C115" s="23"/>
      <c r="D115" s="81"/>
      <c r="E115" s="47"/>
      <c r="G115" s="45"/>
    </row>
    <row r="116" ht="16.5" hidden="1" customHeight="1">
      <c r="A116" s="46"/>
      <c r="B116" s="78"/>
      <c r="C116" s="23"/>
      <c r="D116" s="81"/>
      <c r="E116" s="47"/>
      <c r="G116" s="45"/>
    </row>
    <row r="117" hidden="1">
      <c r="A117" s="46"/>
      <c r="B117" s="78"/>
      <c r="C117" s="23"/>
      <c r="D117" s="81"/>
      <c r="E117" s="47"/>
      <c r="G117" s="45"/>
    </row>
    <row r="118" hidden="1">
      <c r="A118" s="46"/>
      <c r="B118" s="78"/>
      <c r="C118" s="23"/>
      <c r="D118" s="81"/>
      <c r="E118" s="47"/>
      <c r="G118" s="45"/>
    </row>
    <row r="119" hidden="1">
      <c r="A119" s="46"/>
      <c r="B119" s="78"/>
      <c r="C119" s="23"/>
      <c r="D119" s="81"/>
      <c r="E119" s="47"/>
      <c r="G119" s="45"/>
    </row>
    <row r="120" hidden="1">
      <c r="A120" s="46"/>
      <c r="B120" s="78"/>
      <c r="C120" s="23"/>
      <c r="D120" s="81"/>
      <c r="E120" s="47"/>
      <c r="G120" s="45"/>
    </row>
    <row r="121" hidden="1">
      <c r="A121" s="46"/>
      <c r="B121" s="78"/>
      <c r="C121" s="23"/>
      <c r="D121" s="81"/>
      <c r="E121" s="47"/>
      <c r="G121" s="45"/>
    </row>
    <row r="122" hidden="1">
      <c r="A122" s="46"/>
      <c r="B122" s="80"/>
      <c r="C122" s="49"/>
      <c r="D122" s="81"/>
      <c r="E122" s="47"/>
      <c r="G122" s="45"/>
    </row>
    <row r="123" hidden="1">
      <c r="A123" s="60"/>
      <c r="B123" s="78"/>
      <c r="C123" s="23"/>
      <c r="D123" s="81"/>
      <c r="E123" s="47"/>
      <c r="G123" s="45"/>
    </row>
    <row r="124" hidden="1">
      <c r="A124" s="46"/>
      <c r="B124" s="78"/>
      <c r="C124" s="23"/>
      <c r="D124" s="81"/>
      <c r="E124" s="47"/>
      <c r="G124" s="45"/>
    </row>
    <row r="125" hidden="1">
      <c r="A125" s="46"/>
      <c r="B125" s="80"/>
      <c r="C125" s="49"/>
      <c r="D125" s="81"/>
      <c r="E125" s="47"/>
      <c r="G125" s="45"/>
    </row>
    <row r="126" hidden="1">
      <c r="A126" s="46"/>
      <c r="B126" s="80"/>
      <c r="C126" s="49"/>
      <c r="D126" s="81"/>
      <c r="E126" s="47"/>
      <c r="G126" s="45"/>
    </row>
    <row r="127" hidden="1">
      <c r="A127" s="60"/>
      <c r="B127" s="80"/>
      <c r="C127" s="49"/>
      <c r="D127" s="81"/>
      <c r="E127" s="47"/>
      <c r="G127" s="45"/>
    </row>
    <row r="128" hidden="1">
      <c r="A128" s="60"/>
      <c r="B128" s="80"/>
      <c r="C128" s="49"/>
      <c r="D128" s="81"/>
      <c r="E128" s="47"/>
      <c r="G128" s="45"/>
    </row>
    <row r="129" hidden="1">
      <c r="A129" s="46"/>
      <c r="B129" s="80"/>
      <c r="C129" s="49"/>
      <c r="D129" s="81"/>
      <c r="E129" s="47"/>
      <c r="G129" s="45"/>
    </row>
    <row r="130" hidden="1">
      <c r="A130" s="46"/>
      <c r="B130" s="78"/>
      <c r="C130" s="23"/>
      <c r="D130" s="81"/>
      <c r="E130" s="47"/>
      <c r="G130" s="45"/>
      <c r="I130" s="44"/>
      <c r="J130" s="44"/>
      <c r="L130" s="44"/>
      <c r="M130" s="68"/>
      <c r="N130" s="46"/>
    </row>
    <row r="131" hidden="1">
      <c r="A131" s="60"/>
      <c r="B131" s="80"/>
      <c r="C131" s="49"/>
      <c r="D131" s="81"/>
      <c r="E131" s="47"/>
      <c r="G131" s="45"/>
    </row>
    <row r="132" hidden="1">
      <c r="A132" s="51"/>
      <c r="B132" s="96"/>
      <c r="C132" s="51"/>
      <c r="D132" s="97"/>
      <c r="E132" s="52"/>
      <c r="G132" s="45"/>
    </row>
    <row r="133" hidden="1">
      <c r="A133" s="51"/>
      <c r="B133" s="96"/>
      <c r="C133" s="51"/>
      <c r="D133" s="97" t="s">
        <v>90</v>
      </c>
      <c r="E133" s="52"/>
      <c r="G133" s="45"/>
    </row>
    <row r="134" hidden="1">
      <c r="A134" s="51" t="s">
        <v>289</v>
      </c>
      <c r="G134" s="45"/>
    </row>
    <row r="135" hidden="1">
      <c r="A135" s="70" t="s">
        <v>290</v>
      </c>
      <c r="B135" s="80" t="s">
        <v>354</v>
      </c>
      <c r="C135" s="49" t="s">
        <v>166</v>
      </c>
      <c r="D135" s="81">
        <v>66.15</v>
      </c>
      <c r="E135" s="47">
        <f t="shared" ref="E135:E164" si="3">B135*D135</f>
        <v>198.45</v>
      </c>
      <c r="G135" s="45"/>
    </row>
    <row r="136" hidden="1">
      <c r="A136" s="70" t="s">
        <v>291</v>
      </c>
      <c r="B136" s="80" t="s">
        <v>339</v>
      </c>
      <c r="C136" s="49" t="s">
        <v>166</v>
      </c>
      <c r="D136" s="81">
        <v>52.1</v>
      </c>
      <c r="E136" s="47">
        <f t="shared" si="3"/>
        <v>104.2</v>
      </c>
      <c r="G136" s="45"/>
    </row>
    <row r="137" hidden="1">
      <c r="A137" s="70" t="s">
        <v>292</v>
      </c>
      <c r="B137" s="80" t="s">
        <v>363</v>
      </c>
      <c r="C137" s="49" t="s">
        <v>166</v>
      </c>
      <c r="D137" s="81">
        <v>43.45</v>
      </c>
      <c r="E137" s="47">
        <f t="shared" si="3"/>
        <v>43.45</v>
      </c>
      <c r="G137" s="45"/>
    </row>
    <row r="138" hidden="1">
      <c r="A138" s="70" t="s">
        <v>293</v>
      </c>
      <c r="B138" s="80" t="s">
        <v>379</v>
      </c>
      <c r="C138" s="49" t="s">
        <v>166</v>
      </c>
      <c r="D138" s="81">
        <v>32.5</v>
      </c>
      <c r="E138" s="47">
        <f t="shared" si="3"/>
        <v>195</v>
      </c>
      <c r="G138" s="45"/>
    </row>
    <row r="139" hidden="1">
      <c r="A139" s="71" t="s">
        <v>294</v>
      </c>
      <c r="B139" s="80" t="s">
        <v>339</v>
      </c>
      <c r="C139" s="49" t="s">
        <v>11</v>
      </c>
      <c r="D139" s="81">
        <v>90.0</v>
      </c>
      <c r="E139" s="47">
        <f t="shared" si="3"/>
        <v>180</v>
      </c>
      <c r="G139" s="45"/>
    </row>
    <row r="140" hidden="1">
      <c r="A140" s="70" t="s">
        <v>334</v>
      </c>
      <c r="B140" s="80" t="s">
        <v>363</v>
      </c>
      <c r="C140" s="49" t="s">
        <v>297</v>
      </c>
      <c r="D140" s="81">
        <v>407.0</v>
      </c>
      <c r="E140" s="47">
        <f t="shared" si="3"/>
        <v>407</v>
      </c>
      <c r="G140" s="45"/>
      <c r="K140" s="45"/>
      <c r="L140" s="45"/>
    </row>
    <row r="141" hidden="1">
      <c r="A141" s="60" t="s">
        <v>295</v>
      </c>
      <c r="B141" s="80" t="s">
        <v>380</v>
      </c>
      <c r="C141" s="49" t="s">
        <v>11</v>
      </c>
      <c r="D141" s="81">
        <v>3.0</v>
      </c>
      <c r="E141" s="47">
        <f t="shared" si="3"/>
        <v>60</v>
      </c>
      <c r="G141" s="45"/>
      <c r="K141" s="45"/>
      <c r="L141" s="45"/>
    </row>
    <row r="142" hidden="1">
      <c r="A142" s="60" t="s">
        <v>296</v>
      </c>
      <c r="B142" s="80" t="s">
        <v>363</v>
      </c>
      <c r="C142" s="49" t="s">
        <v>297</v>
      </c>
      <c r="D142" s="81">
        <v>308.0</v>
      </c>
      <c r="E142" s="47">
        <f t="shared" si="3"/>
        <v>308</v>
      </c>
      <c r="G142" s="45"/>
      <c r="K142" s="45"/>
      <c r="L142" s="45"/>
    </row>
    <row r="143" hidden="1">
      <c r="A143" s="60" t="s">
        <v>298</v>
      </c>
      <c r="B143" s="80" t="s">
        <v>363</v>
      </c>
      <c r="C143" s="49" t="s">
        <v>11</v>
      </c>
      <c r="D143" s="81">
        <v>531.0</v>
      </c>
      <c r="E143" s="47">
        <f t="shared" si="3"/>
        <v>531</v>
      </c>
      <c r="G143" s="45"/>
      <c r="K143" s="45"/>
      <c r="L143" s="45"/>
    </row>
    <row r="144" hidden="1">
      <c r="A144" s="60" t="s">
        <v>299</v>
      </c>
      <c r="B144" s="80" t="s">
        <v>354</v>
      </c>
      <c r="C144" s="49" t="s">
        <v>166</v>
      </c>
      <c r="D144" s="81">
        <v>87.0</v>
      </c>
      <c r="E144" s="47">
        <f t="shared" si="3"/>
        <v>261</v>
      </c>
      <c r="G144" s="45"/>
      <c r="I144" s="44"/>
      <c r="J144" s="44"/>
      <c r="K144" s="45"/>
      <c r="L144" s="45"/>
    </row>
    <row r="145" hidden="1">
      <c r="A145" s="50" t="s">
        <v>300</v>
      </c>
      <c r="B145" s="78" t="s">
        <v>354</v>
      </c>
      <c r="C145" s="23" t="s">
        <v>166</v>
      </c>
      <c r="D145" s="81">
        <v>39.0</v>
      </c>
      <c r="E145" s="47">
        <f t="shared" si="3"/>
        <v>117</v>
      </c>
      <c r="G145" s="45"/>
      <c r="K145" s="45"/>
      <c r="L145" s="45"/>
    </row>
    <row r="146" hidden="1">
      <c r="A146" s="70" t="s">
        <v>301</v>
      </c>
      <c r="B146" s="78" t="s">
        <v>339</v>
      </c>
      <c r="C146" s="23" t="s">
        <v>166</v>
      </c>
      <c r="D146" s="81">
        <v>149.0</v>
      </c>
      <c r="E146" s="47">
        <f t="shared" si="3"/>
        <v>298</v>
      </c>
      <c r="G146" s="45"/>
      <c r="H146" s="72"/>
      <c r="I146" s="44"/>
      <c r="J146" s="44"/>
      <c r="K146" s="45"/>
      <c r="L146" s="45"/>
    </row>
    <row r="147" hidden="1">
      <c r="A147" s="70" t="s">
        <v>302</v>
      </c>
      <c r="B147" s="78" t="s">
        <v>363</v>
      </c>
      <c r="C147" s="23" t="s">
        <v>166</v>
      </c>
      <c r="D147" s="81">
        <v>203.0</v>
      </c>
      <c r="E147" s="47">
        <f t="shared" si="3"/>
        <v>203</v>
      </c>
      <c r="G147" s="45"/>
      <c r="K147" s="45"/>
      <c r="L147" s="45"/>
    </row>
    <row r="148" hidden="1">
      <c r="A148" s="50" t="s">
        <v>303</v>
      </c>
      <c r="B148" s="78" t="s">
        <v>363</v>
      </c>
      <c r="C148" s="23" t="s">
        <v>166</v>
      </c>
      <c r="D148" s="81">
        <v>477.0</v>
      </c>
      <c r="E148" s="47">
        <f t="shared" si="3"/>
        <v>477</v>
      </c>
      <c r="G148" s="45"/>
    </row>
    <row r="149" hidden="1">
      <c r="A149" s="70" t="s">
        <v>304</v>
      </c>
      <c r="B149" s="80" t="s">
        <v>363</v>
      </c>
      <c r="C149" s="49" t="s">
        <v>297</v>
      </c>
      <c r="D149" s="81">
        <v>179.0</v>
      </c>
      <c r="E149" s="47">
        <f t="shared" si="3"/>
        <v>179</v>
      </c>
      <c r="G149" s="45"/>
      <c r="I149" s="62"/>
      <c r="J149" s="1"/>
      <c r="K149" s="39"/>
    </row>
    <row r="150" hidden="1">
      <c r="A150" s="70" t="s">
        <v>305</v>
      </c>
      <c r="B150" s="98" t="s">
        <v>373</v>
      </c>
      <c r="C150" s="23" t="s">
        <v>11</v>
      </c>
      <c r="D150" s="79">
        <v>36.9</v>
      </c>
      <c r="E150" s="99">
        <f t="shared" si="3"/>
        <v>147.6</v>
      </c>
      <c r="G150" s="45"/>
      <c r="I150" s="62"/>
      <c r="J150" s="1"/>
      <c r="K150" s="39"/>
    </row>
    <row r="151" hidden="1">
      <c r="A151" s="70" t="s">
        <v>306</v>
      </c>
      <c r="B151" s="100" t="s">
        <v>354</v>
      </c>
      <c r="C151" s="23" t="s">
        <v>11</v>
      </c>
      <c r="D151" s="79">
        <v>76.85</v>
      </c>
      <c r="E151" s="99">
        <f t="shared" si="3"/>
        <v>230.55</v>
      </c>
      <c r="G151" s="45"/>
      <c r="I151" s="62"/>
      <c r="J151" s="1"/>
      <c r="K151" s="39"/>
    </row>
    <row r="152" hidden="1">
      <c r="A152" s="70" t="s">
        <v>307</v>
      </c>
      <c r="B152" s="100" t="s">
        <v>339</v>
      </c>
      <c r="C152" s="23" t="s">
        <v>11</v>
      </c>
      <c r="D152" s="79">
        <v>129.0</v>
      </c>
      <c r="E152" s="99">
        <f t="shared" si="3"/>
        <v>258</v>
      </c>
      <c r="G152" s="45"/>
      <c r="I152" s="62"/>
      <c r="J152" s="1"/>
      <c r="K152" s="39"/>
    </row>
    <row r="153" hidden="1">
      <c r="A153" s="70" t="s">
        <v>308</v>
      </c>
      <c r="B153" s="100" t="s">
        <v>339</v>
      </c>
      <c r="C153" s="23" t="s">
        <v>11</v>
      </c>
      <c r="D153" s="79">
        <v>142.0</v>
      </c>
      <c r="E153" s="99">
        <f t="shared" si="3"/>
        <v>284</v>
      </c>
      <c r="G153" s="45"/>
      <c r="I153" s="62"/>
      <c r="J153" s="1"/>
      <c r="K153" s="39"/>
    </row>
    <row r="154" hidden="1">
      <c r="A154" s="70" t="s">
        <v>309</v>
      </c>
      <c r="B154" s="100" t="s">
        <v>354</v>
      </c>
      <c r="C154" s="23" t="s">
        <v>11</v>
      </c>
      <c r="D154" s="79">
        <v>110.0</v>
      </c>
      <c r="E154" s="99">
        <f t="shared" si="3"/>
        <v>330</v>
      </c>
      <c r="G154" s="45"/>
      <c r="I154" s="62"/>
      <c r="J154" s="1"/>
      <c r="K154" s="39"/>
    </row>
    <row r="155" hidden="1">
      <c r="A155" s="70" t="s">
        <v>310</v>
      </c>
      <c r="B155" s="100" t="s">
        <v>363</v>
      </c>
      <c r="C155" s="23" t="s">
        <v>11</v>
      </c>
      <c r="D155" s="79">
        <v>387.0</v>
      </c>
      <c r="E155" s="99">
        <f t="shared" si="3"/>
        <v>387</v>
      </c>
      <c r="G155" s="45"/>
      <c r="I155" s="62"/>
      <c r="J155" s="1"/>
      <c r="K155" s="39"/>
    </row>
    <row r="156" hidden="1">
      <c r="A156" s="70" t="s">
        <v>311</v>
      </c>
      <c r="B156" s="100" t="s">
        <v>354</v>
      </c>
      <c r="C156" s="23" t="s">
        <v>11</v>
      </c>
      <c r="D156" s="79">
        <v>55.0</v>
      </c>
      <c r="E156" s="99">
        <f t="shared" si="3"/>
        <v>165</v>
      </c>
      <c r="G156" s="45"/>
      <c r="I156" s="62"/>
      <c r="J156" s="1"/>
      <c r="K156" s="39"/>
    </row>
    <row r="157" hidden="1">
      <c r="A157" s="70" t="s">
        <v>312</v>
      </c>
      <c r="B157" s="100" t="s">
        <v>367</v>
      </c>
      <c r="C157" s="23" t="s">
        <v>11</v>
      </c>
      <c r="D157" s="79">
        <v>45.0</v>
      </c>
      <c r="E157" s="99">
        <f t="shared" si="3"/>
        <v>225</v>
      </c>
      <c r="G157" s="45"/>
      <c r="I157" s="62"/>
      <c r="J157" s="1"/>
      <c r="K157" s="39"/>
    </row>
    <row r="158" hidden="1">
      <c r="A158" s="70" t="s">
        <v>313</v>
      </c>
      <c r="B158" s="100" t="s">
        <v>367</v>
      </c>
      <c r="C158" s="23" t="s">
        <v>11</v>
      </c>
      <c r="D158" s="79">
        <v>35.0</v>
      </c>
      <c r="E158" s="99">
        <f t="shared" si="3"/>
        <v>175</v>
      </c>
      <c r="G158" s="45"/>
      <c r="I158" s="62"/>
      <c r="J158" s="1"/>
      <c r="K158" s="39"/>
    </row>
    <row r="159" hidden="1">
      <c r="A159" s="70" t="s">
        <v>314</v>
      </c>
      <c r="B159" s="100" t="s">
        <v>339</v>
      </c>
      <c r="C159" s="23" t="s">
        <v>11</v>
      </c>
      <c r="D159" s="79">
        <v>49.0</v>
      </c>
      <c r="E159" s="99">
        <f t="shared" si="3"/>
        <v>98</v>
      </c>
      <c r="G159" s="45"/>
      <c r="I159" s="62"/>
      <c r="J159" s="1"/>
      <c r="K159" s="39"/>
    </row>
    <row r="160" hidden="1">
      <c r="A160" s="70" t="s">
        <v>315</v>
      </c>
      <c r="B160" s="100" t="s">
        <v>339</v>
      </c>
      <c r="C160" s="23" t="s">
        <v>11</v>
      </c>
      <c r="D160" s="79">
        <v>144.0</v>
      </c>
      <c r="E160" s="99">
        <f t="shared" si="3"/>
        <v>288</v>
      </c>
      <c r="G160" s="45"/>
      <c r="I160" s="26"/>
      <c r="J160" s="26"/>
    </row>
    <row r="161" hidden="1">
      <c r="A161" s="70" t="s">
        <v>316</v>
      </c>
      <c r="B161" s="100" t="s">
        <v>373</v>
      </c>
      <c r="C161" s="23" t="s">
        <v>11</v>
      </c>
      <c r="D161" s="79">
        <v>43.0</v>
      </c>
      <c r="E161" s="99">
        <f t="shared" si="3"/>
        <v>172</v>
      </c>
      <c r="G161" s="45"/>
      <c r="I161" s="26"/>
      <c r="J161" s="26"/>
    </row>
    <row r="162" hidden="1">
      <c r="A162" s="46" t="s">
        <v>317</v>
      </c>
      <c r="B162" s="100" t="s">
        <v>339</v>
      </c>
      <c r="C162" s="23" t="s">
        <v>11</v>
      </c>
      <c r="D162" s="79">
        <v>77.0</v>
      </c>
      <c r="E162" s="99">
        <f t="shared" si="3"/>
        <v>154</v>
      </c>
      <c r="G162" s="45"/>
      <c r="I162" s="26"/>
      <c r="J162" s="26"/>
    </row>
    <row r="163" hidden="1">
      <c r="A163" s="70" t="s">
        <v>318</v>
      </c>
      <c r="B163" s="100" t="s">
        <v>363</v>
      </c>
      <c r="C163" s="23" t="s">
        <v>11</v>
      </c>
      <c r="D163" s="79">
        <v>110.0</v>
      </c>
      <c r="E163" s="99">
        <f t="shared" si="3"/>
        <v>110</v>
      </c>
      <c r="G163" s="45"/>
      <c r="I163" s="26"/>
      <c r="J163" s="26"/>
    </row>
    <row r="164" hidden="1">
      <c r="A164" s="70" t="s">
        <v>319</v>
      </c>
      <c r="B164" s="100" t="s">
        <v>363</v>
      </c>
      <c r="C164" s="23" t="s">
        <v>11</v>
      </c>
      <c r="D164" s="79">
        <v>230.0</v>
      </c>
      <c r="E164" s="99">
        <f t="shared" si="3"/>
        <v>230</v>
      </c>
      <c r="G164" s="45"/>
      <c r="I164" s="26"/>
      <c r="J164" s="26"/>
    </row>
    <row r="165" hidden="1">
      <c r="B165" s="75"/>
      <c r="C165" s="26"/>
      <c r="D165" s="101"/>
      <c r="E165" s="45"/>
      <c r="G165" s="45"/>
      <c r="H165" s="44"/>
      <c r="I165" s="26"/>
      <c r="J165" s="26"/>
    </row>
    <row r="166" hidden="1">
      <c r="B166" s="75"/>
      <c r="C166" s="26"/>
      <c r="D166" s="101"/>
      <c r="E166" s="45"/>
      <c r="G166" s="45"/>
    </row>
    <row r="167" hidden="1">
      <c r="B167" s="75"/>
      <c r="C167" s="26"/>
      <c r="D167" s="101"/>
      <c r="E167" s="45"/>
      <c r="G167" s="45"/>
    </row>
    <row r="168" hidden="1">
      <c r="B168" s="75"/>
      <c r="C168" s="26"/>
      <c r="D168" s="101"/>
      <c r="E168" s="45"/>
      <c r="G168" s="45"/>
    </row>
    <row r="169" hidden="1">
      <c r="B169" s="75"/>
      <c r="C169" s="26"/>
      <c r="D169" s="101"/>
      <c r="E169" s="45"/>
      <c r="G169" s="45"/>
    </row>
    <row r="170" hidden="1">
      <c r="B170" s="75"/>
      <c r="C170" s="26"/>
      <c r="D170" s="101"/>
      <c r="E170" s="45"/>
      <c r="G170" s="45"/>
    </row>
    <row r="171" hidden="1">
      <c r="B171" s="75"/>
      <c r="C171" s="26"/>
      <c r="D171" s="101"/>
      <c r="E171" s="45"/>
      <c r="G171" s="45"/>
    </row>
    <row r="172" hidden="1">
      <c r="B172" s="75"/>
      <c r="C172" s="26"/>
      <c r="D172" s="101"/>
      <c r="E172" s="45"/>
      <c r="G172" s="45"/>
    </row>
    <row r="173" hidden="1">
      <c r="B173" s="75"/>
      <c r="C173" s="26"/>
      <c r="D173" s="101"/>
      <c r="E173" s="45"/>
      <c r="G173" s="45"/>
    </row>
    <row r="174">
      <c r="B174" s="75"/>
      <c r="C174" s="26"/>
      <c r="D174" s="101"/>
      <c r="E174" s="45"/>
      <c r="G174" s="45"/>
    </row>
    <row r="175">
      <c r="B175" s="75"/>
      <c r="C175" s="26"/>
      <c r="D175" s="101"/>
      <c r="E175" s="45"/>
      <c r="G175" s="45"/>
    </row>
    <row r="176">
      <c r="B176" s="75"/>
      <c r="C176" s="26"/>
      <c r="D176" s="101"/>
      <c r="E176" s="45"/>
      <c r="G176" s="45"/>
    </row>
    <row r="177">
      <c r="B177" s="75"/>
      <c r="C177" s="26"/>
      <c r="D177" s="101"/>
      <c r="E177" s="45"/>
      <c r="G177" s="45"/>
    </row>
    <row r="178">
      <c r="B178" s="75"/>
      <c r="C178" s="26"/>
      <c r="D178" s="101"/>
      <c r="E178" s="45"/>
      <c r="G178" s="45"/>
    </row>
    <row r="179">
      <c r="B179" s="75"/>
      <c r="C179" s="26"/>
      <c r="D179" s="101"/>
      <c r="E179" s="45"/>
      <c r="G179" s="45"/>
    </row>
    <row r="180">
      <c r="B180" s="75"/>
      <c r="C180" s="26"/>
      <c r="D180" s="101"/>
      <c r="E180" s="45"/>
      <c r="G180" s="45"/>
    </row>
    <row r="181">
      <c r="B181" s="75"/>
      <c r="C181" s="26"/>
      <c r="D181" s="101"/>
      <c r="E181" s="45"/>
      <c r="G181" s="45"/>
    </row>
    <row r="182">
      <c r="B182" s="75"/>
      <c r="C182" s="26"/>
      <c r="D182" s="101"/>
      <c r="E182" s="45"/>
      <c r="G182" s="45"/>
    </row>
    <row r="183">
      <c r="B183" s="75"/>
      <c r="C183" s="26"/>
      <c r="D183" s="101"/>
      <c r="E183" s="45"/>
      <c r="G183" s="45"/>
    </row>
    <row r="184">
      <c r="B184" s="75"/>
      <c r="C184" s="26"/>
      <c r="D184" s="101"/>
      <c r="E184" s="45"/>
      <c r="G184" s="45"/>
    </row>
    <row r="185">
      <c r="B185" s="75"/>
      <c r="C185" s="26"/>
      <c r="D185" s="101"/>
      <c r="E185" s="45"/>
      <c r="G185" s="45"/>
    </row>
    <row r="186">
      <c r="B186" s="75"/>
      <c r="C186" s="26"/>
      <c r="D186" s="101"/>
      <c r="E186" s="45"/>
      <c r="G186" s="45"/>
    </row>
    <row r="187">
      <c r="B187" s="75"/>
      <c r="C187" s="26"/>
      <c r="D187" s="101"/>
      <c r="E187" s="45"/>
      <c r="G187" s="45"/>
    </row>
    <row r="188">
      <c r="B188" s="75"/>
      <c r="C188" s="26"/>
      <c r="D188" s="101"/>
      <c r="E188" s="45"/>
      <c r="G188" s="45"/>
    </row>
    <row r="189">
      <c r="B189" s="75"/>
      <c r="C189" s="26"/>
      <c r="D189" s="101"/>
      <c r="E189" s="45"/>
      <c r="G189" s="45"/>
    </row>
    <row r="190">
      <c r="B190" s="75"/>
      <c r="C190" s="26"/>
      <c r="D190" s="101"/>
      <c r="E190" s="45"/>
      <c r="G190" s="45"/>
    </row>
    <row r="191">
      <c r="B191" s="75"/>
      <c r="C191" s="26"/>
      <c r="D191" s="101"/>
      <c r="E191" s="45"/>
      <c r="G191" s="45"/>
    </row>
    <row r="192">
      <c r="B192" s="75"/>
      <c r="C192" s="26"/>
      <c r="D192" s="101"/>
      <c r="E192" s="45"/>
      <c r="G192" s="45"/>
    </row>
    <row r="193">
      <c r="B193" s="75"/>
      <c r="C193" s="26"/>
      <c r="D193" s="101"/>
      <c r="E193" s="45"/>
      <c r="G193" s="45"/>
    </row>
    <row r="194">
      <c r="B194" s="75"/>
      <c r="C194" s="26"/>
      <c r="D194" s="101"/>
      <c r="E194" s="45"/>
      <c r="G194" s="45"/>
    </row>
    <row r="195">
      <c r="B195" s="75"/>
      <c r="C195" s="26"/>
      <c r="D195" s="101"/>
      <c r="E195" s="45"/>
      <c r="G195" s="45"/>
    </row>
    <row r="196">
      <c r="B196" s="75"/>
      <c r="C196" s="26"/>
      <c r="D196" s="101"/>
      <c r="E196" s="45"/>
      <c r="G196" s="45"/>
    </row>
    <row r="197">
      <c r="B197" s="75"/>
      <c r="C197" s="26"/>
      <c r="D197" s="101"/>
      <c r="E197" s="45"/>
      <c r="G197" s="45"/>
    </row>
    <row r="198">
      <c r="B198" s="75"/>
      <c r="C198" s="26"/>
      <c r="D198" s="101"/>
      <c r="E198" s="45"/>
      <c r="G198" s="45"/>
    </row>
    <row r="199">
      <c r="B199" s="75"/>
      <c r="C199" s="26"/>
      <c r="D199" s="101"/>
      <c r="E199" s="45"/>
      <c r="G199" s="45"/>
    </row>
    <row r="200">
      <c r="B200" s="75"/>
      <c r="C200" s="26"/>
      <c r="D200" s="101"/>
      <c r="E200" s="45"/>
      <c r="G200" s="45"/>
    </row>
    <row r="201">
      <c r="B201" s="75"/>
      <c r="C201" s="26"/>
      <c r="D201" s="101"/>
      <c r="E201" s="45"/>
      <c r="G201" s="45"/>
    </row>
    <row r="202">
      <c r="B202" s="75"/>
      <c r="C202" s="26"/>
      <c r="D202" s="101"/>
      <c r="E202" s="45"/>
      <c r="G202" s="45"/>
    </row>
    <row r="203">
      <c r="B203" s="75"/>
      <c r="C203" s="26"/>
      <c r="D203" s="101"/>
      <c r="E203" s="45"/>
      <c r="G203" s="45"/>
    </row>
    <row r="204">
      <c r="B204" s="75"/>
      <c r="C204" s="26"/>
      <c r="D204" s="101"/>
      <c r="E204" s="45"/>
      <c r="G204" s="45"/>
    </row>
    <row r="205">
      <c r="B205" s="75"/>
      <c r="C205" s="26"/>
      <c r="D205" s="101"/>
      <c r="E205" s="45"/>
      <c r="G205" s="45"/>
    </row>
    <row r="206">
      <c r="B206" s="75"/>
      <c r="C206" s="26"/>
      <c r="D206" s="101"/>
      <c r="E206" s="45"/>
      <c r="G206" s="45"/>
    </row>
    <row r="207">
      <c r="B207" s="75"/>
      <c r="C207" s="26"/>
      <c r="D207" s="101"/>
      <c r="E207" s="45"/>
      <c r="G207" s="45"/>
    </row>
    <row r="208">
      <c r="B208" s="75"/>
      <c r="C208" s="26"/>
      <c r="D208" s="101"/>
      <c r="E208" s="45"/>
      <c r="G208" s="45"/>
    </row>
    <row r="209">
      <c r="B209" s="75"/>
      <c r="C209" s="26"/>
      <c r="D209" s="101"/>
      <c r="E209" s="45"/>
      <c r="G209" s="45"/>
    </row>
    <row r="210">
      <c r="B210" s="75"/>
      <c r="C210" s="26"/>
      <c r="D210" s="101"/>
      <c r="E210" s="45"/>
      <c r="G210" s="45"/>
    </row>
    <row r="211">
      <c r="B211" s="75"/>
      <c r="C211" s="26"/>
      <c r="D211" s="101"/>
      <c r="E211" s="45"/>
      <c r="G211" s="45"/>
    </row>
    <row r="212">
      <c r="B212" s="75"/>
      <c r="C212" s="26"/>
      <c r="D212" s="101"/>
      <c r="E212" s="45"/>
      <c r="G212" s="45"/>
    </row>
    <row r="213">
      <c r="B213" s="75"/>
      <c r="C213" s="26"/>
      <c r="D213" s="101"/>
      <c r="E213" s="45"/>
      <c r="G213" s="45"/>
    </row>
    <row r="214">
      <c r="B214" s="75"/>
      <c r="C214" s="26"/>
      <c r="D214" s="101"/>
      <c r="E214" s="45"/>
      <c r="G214" s="45"/>
    </row>
    <row r="215">
      <c r="B215" s="75"/>
      <c r="C215" s="26"/>
      <c r="D215" s="101"/>
      <c r="E215" s="45"/>
      <c r="G215" s="45"/>
    </row>
    <row r="216">
      <c r="B216" s="75"/>
      <c r="C216" s="26"/>
      <c r="D216" s="101"/>
      <c r="E216" s="45"/>
      <c r="G216" s="45"/>
    </row>
    <row r="217">
      <c r="B217" s="75"/>
      <c r="C217" s="26"/>
      <c r="D217" s="101"/>
      <c r="E217" s="45"/>
      <c r="G217" s="45"/>
    </row>
    <row r="218">
      <c r="B218" s="75"/>
      <c r="C218" s="26"/>
      <c r="D218" s="101"/>
      <c r="E218" s="45"/>
      <c r="G218" s="45"/>
    </row>
    <row r="219">
      <c r="B219" s="75"/>
      <c r="C219" s="26"/>
      <c r="D219" s="101"/>
      <c r="E219" s="45"/>
      <c r="G219" s="45"/>
    </row>
    <row r="220">
      <c r="B220" s="75"/>
      <c r="C220" s="26"/>
      <c r="D220" s="101"/>
      <c r="E220" s="45"/>
      <c r="G220" s="45"/>
    </row>
    <row r="221">
      <c r="B221" s="75"/>
      <c r="C221" s="26"/>
      <c r="D221" s="101"/>
      <c r="E221" s="45"/>
      <c r="G221" s="45"/>
    </row>
    <row r="222">
      <c r="B222" s="75"/>
      <c r="C222" s="26"/>
      <c r="D222" s="101"/>
      <c r="E222" s="45"/>
      <c r="G222" s="45"/>
    </row>
    <row r="223">
      <c r="B223" s="75"/>
      <c r="C223" s="26"/>
      <c r="D223" s="101"/>
      <c r="E223" s="45"/>
      <c r="G223" s="45"/>
    </row>
    <row r="224">
      <c r="B224" s="75"/>
      <c r="C224" s="26"/>
      <c r="D224" s="101"/>
      <c r="E224" s="45"/>
      <c r="G224" s="45"/>
    </row>
    <row r="225">
      <c r="B225" s="75"/>
      <c r="C225" s="26"/>
      <c r="D225" s="101"/>
      <c r="E225" s="45"/>
      <c r="G225" s="45"/>
    </row>
    <row r="226">
      <c r="B226" s="75"/>
      <c r="C226" s="26"/>
      <c r="D226" s="101"/>
      <c r="E226" s="45"/>
      <c r="G226" s="45"/>
    </row>
    <row r="227">
      <c r="B227" s="75"/>
      <c r="C227" s="26"/>
      <c r="D227" s="101"/>
      <c r="E227" s="45"/>
      <c r="G227" s="45"/>
    </row>
    <row r="228">
      <c r="B228" s="75"/>
      <c r="C228" s="26"/>
      <c r="D228" s="101"/>
      <c r="E228" s="45"/>
      <c r="G228" s="45"/>
    </row>
    <row r="229">
      <c r="B229" s="75"/>
      <c r="C229" s="26"/>
      <c r="D229" s="101"/>
      <c r="E229" s="45"/>
      <c r="G229" s="45"/>
    </row>
    <row r="230">
      <c r="B230" s="75"/>
      <c r="C230" s="26"/>
      <c r="D230" s="101"/>
      <c r="E230" s="45"/>
      <c r="G230" s="45"/>
    </row>
    <row r="231">
      <c r="B231" s="75"/>
      <c r="C231" s="26"/>
      <c r="D231" s="101"/>
      <c r="E231" s="45"/>
      <c r="G231" s="45"/>
    </row>
    <row r="232">
      <c r="B232" s="75"/>
      <c r="C232" s="26"/>
      <c r="D232" s="101"/>
      <c r="E232" s="45"/>
      <c r="G232" s="45"/>
    </row>
    <row r="233">
      <c r="B233" s="75"/>
      <c r="C233" s="26"/>
      <c r="D233" s="101"/>
      <c r="E233" s="45"/>
      <c r="G233" s="45"/>
    </row>
    <row r="234">
      <c r="B234" s="75"/>
      <c r="C234" s="26"/>
      <c r="D234" s="101"/>
      <c r="E234" s="45"/>
      <c r="G234" s="45"/>
    </row>
    <row r="235">
      <c r="B235" s="75"/>
      <c r="C235" s="26"/>
      <c r="D235" s="101"/>
      <c r="E235" s="45"/>
      <c r="G235" s="45"/>
    </row>
    <row r="236">
      <c r="B236" s="75"/>
      <c r="C236" s="26"/>
      <c r="D236" s="101"/>
      <c r="E236" s="45"/>
      <c r="G236" s="45"/>
    </row>
    <row r="237">
      <c r="B237" s="75"/>
      <c r="C237" s="26"/>
      <c r="D237" s="101"/>
      <c r="E237" s="45"/>
      <c r="G237" s="45"/>
    </row>
    <row r="238">
      <c r="B238" s="75"/>
      <c r="C238" s="26"/>
      <c r="D238" s="101"/>
      <c r="E238" s="45"/>
      <c r="G238" s="45"/>
    </row>
    <row r="239">
      <c r="B239" s="75"/>
      <c r="C239" s="26"/>
      <c r="D239" s="101"/>
      <c r="E239" s="45"/>
      <c r="G239" s="45"/>
    </row>
    <row r="240">
      <c r="B240" s="75"/>
      <c r="C240" s="26"/>
      <c r="D240" s="101"/>
      <c r="E240" s="45"/>
      <c r="G240" s="45"/>
    </row>
    <row r="241">
      <c r="B241" s="75"/>
      <c r="C241" s="26"/>
      <c r="D241" s="101"/>
      <c r="E241" s="45"/>
      <c r="G241" s="45"/>
    </row>
    <row r="242">
      <c r="B242" s="75"/>
      <c r="C242" s="26"/>
      <c r="D242" s="101"/>
      <c r="E242" s="45"/>
      <c r="G242" s="45"/>
    </row>
    <row r="243">
      <c r="B243" s="75"/>
      <c r="C243" s="26"/>
      <c r="D243" s="101"/>
      <c r="E243" s="45"/>
      <c r="G243" s="45"/>
    </row>
    <row r="244">
      <c r="B244" s="75"/>
      <c r="C244" s="26"/>
      <c r="D244" s="101"/>
      <c r="E244" s="45"/>
      <c r="G244" s="45"/>
    </row>
    <row r="245">
      <c r="B245" s="75"/>
      <c r="C245" s="26"/>
      <c r="D245" s="101"/>
      <c r="E245" s="45"/>
      <c r="G245" s="45"/>
    </row>
    <row r="246">
      <c r="B246" s="75"/>
      <c r="C246" s="26"/>
      <c r="D246" s="101"/>
      <c r="E246" s="45"/>
      <c r="G246" s="45"/>
    </row>
    <row r="247">
      <c r="B247" s="75"/>
      <c r="C247" s="26"/>
      <c r="D247" s="101"/>
      <c r="E247" s="45"/>
      <c r="G247" s="45"/>
    </row>
    <row r="248">
      <c r="B248" s="75"/>
      <c r="C248" s="26"/>
      <c r="D248" s="101"/>
      <c r="E248" s="45"/>
      <c r="G248" s="45"/>
    </row>
    <row r="249">
      <c r="B249" s="75"/>
      <c r="C249" s="26"/>
      <c r="D249" s="101"/>
      <c r="E249" s="45"/>
      <c r="G249" s="45"/>
    </row>
    <row r="250">
      <c r="B250" s="75"/>
      <c r="C250" s="26"/>
      <c r="D250" s="101"/>
      <c r="E250" s="45"/>
      <c r="G250" s="45"/>
    </row>
    <row r="251">
      <c r="B251" s="75"/>
      <c r="C251" s="26"/>
      <c r="D251" s="101"/>
      <c r="E251" s="45"/>
      <c r="G251" s="45"/>
    </row>
    <row r="252">
      <c r="B252" s="75"/>
      <c r="C252" s="26"/>
      <c r="D252" s="101"/>
      <c r="E252" s="45"/>
      <c r="G252" s="45"/>
    </row>
    <row r="253">
      <c r="B253" s="75"/>
      <c r="C253" s="26"/>
      <c r="D253" s="101"/>
      <c r="E253" s="45"/>
      <c r="G253" s="45"/>
    </row>
    <row r="254">
      <c r="B254" s="75"/>
      <c r="C254" s="26"/>
      <c r="D254" s="101"/>
      <c r="E254" s="45"/>
      <c r="G254" s="45"/>
    </row>
    <row r="255">
      <c r="B255" s="75"/>
      <c r="C255" s="26"/>
      <c r="D255" s="101"/>
      <c r="E255" s="45"/>
      <c r="G255" s="45"/>
    </row>
    <row r="256">
      <c r="B256" s="75"/>
      <c r="C256" s="26"/>
      <c r="D256" s="101"/>
      <c r="E256" s="45"/>
      <c r="G256" s="45"/>
    </row>
    <row r="257">
      <c r="B257" s="75"/>
      <c r="C257" s="26"/>
      <c r="D257" s="101"/>
      <c r="E257" s="45"/>
      <c r="G257" s="45"/>
    </row>
    <row r="258">
      <c r="B258" s="75"/>
      <c r="C258" s="26"/>
      <c r="D258" s="101"/>
      <c r="E258" s="45"/>
      <c r="G258" s="45"/>
    </row>
    <row r="259">
      <c r="B259" s="75"/>
      <c r="C259" s="26"/>
      <c r="D259" s="101"/>
      <c r="E259" s="45"/>
      <c r="G259" s="45"/>
    </row>
    <row r="260">
      <c r="B260" s="75"/>
      <c r="C260" s="26"/>
      <c r="D260" s="101"/>
      <c r="E260" s="45"/>
      <c r="G260" s="45"/>
    </row>
    <row r="261">
      <c r="B261" s="75"/>
      <c r="C261" s="26"/>
      <c r="D261" s="101"/>
      <c r="E261" s="45"/>
      <c r="G261" s="45"/>
    </row>
    <row r="262">
      <c r="B262" s="75"/>
      <c r="C262" s="26"/>
      <c r="D262" s="101"/>
      <c r="E262" s="45"/>
      <c r="G262" s="45"/>
    </row>
    <row r="263">
      <c r="B263" s="75"/>
      <c r="C263" s="26"/>
      <c r="D263" s="101"/>
      <c r="E263" s="45"/>
      <c r="G263" s="45"/>
    </row>
    <row r="264">
      <c r="B264" s="75"/>
      <c r="C264" s="26"/>
      <c r="D264" s="101"/>
      <c r="E264" s="45"/>
      <c r="G264" s="45"/>
    </row>
    <row r="265">
      <c r="B265" s="75"/>
      <c r="C265" s="26"/>
      <c r="D265" s="101"/>
      <c r="E265" s="45"/>
      <c r="G265" s="45"/>
    </row>
    <row r="266">
      <c r="B266" s="75"/>
      <c r="C266" s="26"/>
      <c r="D266" s="101"/>
      <c r="E266" s="45"/>
      <c r="G266" s="45"/>
    </row>
    <row r="267">
      <c r="B267" s="75"/>
      <c r="C267" s="26"/>
      <c r="D267" s="101"/>
      <c r="E267" s="45"/>
      <c r="G267" s="45"/>
    </row>
    <row r="268">
      <c r="B268" s="75"/>
      <c r="C268" s="26"/>
      <c r="D268" s="101"/>
      <c r="E268" s="45"/>
      <c r="G268" s="45"/>
    </row>
    <row r="269">
      <c r="B269" s="75"/>
      <c r="C269" s="26"/>
      <c r="D269" s="101"/>
      <c r="E269" s="45"/>
      <c r="G269" s="45"/>
    </row>
    <row r="270">
      <c r="B270" s="75"/>
      <c r="C270" s="26"/>
      <c r="D270" s="101"/>
      <c r="E270" s="45"/>
      <c r="G270" s="45"/>
    </row>
    <row r="271">
      <c r="B271" s="75"/>
      <c r="C271" s="26"/>
      <c r="D271" s="101"/>
      <c r="E271" s="45"/>
      <c r="G271" s="45"/>
    </row>
    <row r="272">
      <c r="B272" s="75"/>
      <c r="C272" s="26"/>
      <c r="D272" s="101"/>
      <c r="E272" s="45"/>
      <c r="G272" s="45"/>
    </row>
    <row r="273">
      <c r="B273" s="75"/>
      <c r="C273" s="26"/>
      <c r="D273" s="101"/>
      <c r="E273" s="45"/>
      <c r="G273" s="45"/>
    </row>
    <row r="274">
      <c r="B274" s="75"/>
      <c r="C274" s="26"/>
      <c r="D274" s="101"/>
      <c r="E274" s="45"/>
      <c r="G274" s="45"/>
    </row>
    <row r="275">
      <c r="B275" s="75"/>
      <c r="C275" s="26"/>
      <c r="D275" s="101"/>
      <c r="E275" s="45"/>
      <c r="G275" s="45"/>
    </row>
    <row r="276">
      <c r="B276" s="75"/>
      <c r="C276" s="26"/>
      <c r="D276" s="101"/>
      <c r="E276" s="45"/>
      <c r="G276" s="45"/>
    </row>
    <row r="277">
      <c r="B277" s="75"/>
      <c r="C277" s="26"/>
      <c r="D277" s="101"/>
      <c r="E277" s="45"/>
      <c r="G277" s="45"/>
    </row>
    <row r="278">
      <c r="B278" s="75"/>
      <c r="C278" s="26"/>
      <c r="D278" s="101"/>
      <c r="E278" s="45"/>
      <c r="G278" s="45"/>
    </row>
    <row r="279">
      <c r="B279" s="75"/>
      <c r="C279" s="26"/>
      <c r="D279" s="101"/>
      <c r="E279" s="45"/>
      <c r="G279" s="45"/>
    </row>
    <row r="280">
      <c r="B280" s="75"/>
      <c r="C280" s="26"/>
      <c r="D280" s="101"/>
      <c r="E280" s="45"/>
      <c r="G280" s="45"/>
    </row>
    <row r="281">
      <c r="B281" s="75"/>
      <c r="C281" s="26"/>
      <c r="D281" s="101"/>
      <c r="E281" s="45"/>
      <c r="G281" s="45"/>
    </row>
    <row r="282">
      <c r="B282" s="75"/>
      <c r="C282" s="26"/>
      <c r="D282" s="101"/>
      <c r="E282" s="45"/>
      <c r="G282" s="45"/>
    </row>
    <row r="283">
      <c r="B283" s="75"/>
      <c r="C283" s="26"/>
      <c r="D283" s="101"/>
      <c r="E283" s="45"/>
      <c r="G283" s="45"/>
    </row>
    <row r="284">
      <c r="B284" s="75"/>
      <c r="C284" s="26"/>
      <c r="D284" s="101"/>
      <c r="E284" s="45"/>
      <c r="G284" s="45"/>
    </row>
    <row r="285">
      <c r="B285" s="75"/>
      <c r="C285" s="26"/>
      <c r="D285" s="101"/>
      <c r="E285" s="45"/>
      <c r="G285" s="45"/>
    </row>
    <row r="286">
      <c r="B286" s="75"/>
      <c r="C286" s="26"/>
      <c r="D286" s="101"/>
      <c r="E286" s="45"/>
      <c r="G286" s="45"/>
    </row>
    <row r="287">
      <c r="B287" s="75"/>
      <c r="C287" s="26"/>
      <c r="D287" s="101"/>
      <c r="E287" s="45"/>
      <c r="G287" s="45"/>
    </row>
    <row r="288">
      <c r="B288" s="75"/>
      <c r="C288" s="26"/>
      <c r="D288" s="101"/>
      <c r="E288" s="45"/>
      <c r="G288" s="45"/>
    </row>
    <row r="289">
      <c r="B289" s="75"/>
      <c r="C289" s="26"/>
      <c r="D289" s="101"/>
      <c r="E289" s="45"/>
      <c r="G289" s="45"/>
    </row>
    <row r="290">
      <c r="B290" s="75"/>
      <c r="C290" s="26"/>
      <c r="D290" s="101"/>
      <c r="E290" s="45"/>
      <c r="G290" s="45"/>
    </row>
    <row r="291">
      <c r="B291" s="75"/>
      <c r="C291" s="26"/>
      <c r="D291" s="101"/>
      <c r="E291" s="45"/>
      <c r="G291" s="45"/>
    </row>
    <row r="292">
      <c r="B292" s="75"/>
      <c r="C292" s="26"/>
      <c r="D292" s="101"/>
      <c r="E292" s="45"/>
      <c r="G292" s="45"/>
    </row>
    <row r="293">
      <c r="B293" s="75"/>
      <c r="C293" s="26"/>
      <c r="D293" s="101"/>
      <c r="E293" s="45"/>
      <c r="G293" s="45"/>
    </row>
    <row r="294">
      <c r="B294" s="75"/>
      <c r="C294" s="26"/>
      <c r="D294" s="101"/>
      <c r="E294" s="45"/>
      <c r="G294" s="45"/>
    </row>
    <row r="295">
      <c r="B295" s="75"/>
      <c r="C295" s="26"/>
      <c r="D295" s="101"/>
      <c r="E295" s="45"/>
      <c r="G295" s="45"/>
    </row>
    <row r="296">
      <c r="B296" s="75"/>
      <c r="C296" s="26"/>
      <c r="D296" s="101"/>
      <c r="E296" s="45"/>
      <c r="G296" s="45"/>
    </row>
    <row r="297">
      <c r="B297" s="75"/>
      <c r="C297" s="26"/>
      <c r="D297" s="101"/>
      <c r="E297" s="45"/>
      <c r="G297" s="45"/>
    </row>
    <row r="298">
      <c r="B298" s="75"/>
      <c r="C298" s="26"/>
      <c r="D298" s="101"/>
      <c r="E298" s="45"/>
      <c r="G298" s="45"/>
    </row>
    <row r="299">
      <c r="B299" s="75"/>
      <c r="C299" s="26"/>
      <c r="D299" s="101"/>
      <c r="E299" s="45"/>
      <c r="G299" s="45"/>
    </row>
    <row r="300">
      <c r="B300" s="75"/>
      <c r="C300" s="26"/>
      <c r="D300" s="101"/>
      <c r="E300" s="45"/>
      <c r="G300" s="45"/>
    </row>
    <row r="301">
      <c r="B301" s="75"/>
      <c r="C301" s="26"/>
      <c r="D301" s="101"/>
      <c r="E301" s="45"/>
      <c r="G301" s="45"/>
    </row>
    <row r="302">
      <c r="B302" s="75"/>
      <c r="C302" s="26"/>
      <c r="D302" s="101"/>
      <c r="E302" s="45"/>
      <c r="G302" s="45"/>
    </row>
    <row r="303">
      <c r="B303" s="75"/>
      <c r="C303" s="26"/>
      <c r="D303" s="101"/>
      <c r="E303" s="45"/>
      <c r="G303" s="45"/>
    </row>
    <row r="304">
      <c r="B304" s="75"/>
      <c r="C304" s="26"/>
      <c r="D304" s="101"/>
      <c r="E304" s="45"/>
      <c r="G304" s="45"/>
    </row>
    <row r="305">
      <c r="B305" s="75"/>
      <c r="C305" s="26"/>
      <c r="D305" s="101"/>
      <c r="E305" s="45"/>
      <c r="G305" s="45"/>
    </row>
    <row r="306">
      <c r="B306" s="75"/>
      <c r="C306" s="26"/>
      <c r="D306" s="101"/>
      <c r="E306" s="45"/>
      <c r="G306" s="45"/>
    </row>
    <row r="307">
      <c r="B307" s="75"/>
      <c r="C307" s="26"/>
      <c r="D307" s="101"/>
      <c r="E307" s="45"/>
      <c r="G307" s="45"/>
    </row>
    <row r="308">
      <c r="B308" s="75"/>
      <c r="C308" s="26"/>
      <c r="D308" s="101"/>
      <c r="E308" s="45"/>
      <c r="G308" s="45"/>
    </row>
    <row r="309">
      <c r="B309" s="75"/>
      <c r="C309" s="26"/>
      <c r="D309" s="101"/>
      <c r="E309" s="45"/>
      <c r="G309" s="45"/>
    </row>
    <row r="310">
      <c r="B310" s="75"/>
      <c r="C310" s="26"/>
      <c r="D310" s="101"/>
      <c r="E310" s="45"/>
      <c r="G310" s="45"/>
    </row>
    <row r="311">
      <c r="B311" s="75"/>
      <c r="C311" s="26"/>
      <c r="D311" s="101"/>
      <c r="E311" s="45"/>
      <c r="G311" s="45"/>
    </row>
    <row r="312">
      <c r="B312" s="75"/>
      <c r="C312" s="26"/>
      <c r="D312" s="101"/>
      <c r="E312" s="45"/>
      <c r="G312" s="45"/>
    </row>
    <row r="313">
      <c r="B313" s="75"/>
      <c r="C313" s="26"/>
      <c r="D313" s="101"/>
      <c r="E313" s="45"/>
      <c r="G313" s="45"/>
    </row>
    <row r="314">
      <c r="B314" s="75"/>
      <c r="C314" s="26"/>
      <c r="D314" s="101"/>
      <c r="E314" s="45"/>
      <c r="G314" s="45"/>
    </row>
    <row r="315">
      <c r="B315" s="75"/>
      <c r="C315" s="26"/>
      <c r="D315" s="101"/>
      <c r="E315" s="45"/>
      <c r="G315" s="45"/>
    </row>
    <row r="316">
      <c r="B316" s="75"/>
      <c r="C316" s="26"/>
      <c r="D316" s="101"/>
      <c r="E316" s="45"/>
      <c r="G316" s="45"/>
    </row>
    <row r="317">
      <c r="B317" s="75"/>
      <c r="C317" s="26"/>
      <c r="D317" s="101"/>
      <c r="E317" s="45"/>
      <c r="G317" s="45"/>
    </row>
    <row r="318">
      <c r="B318" s="75"/>
      <c r="C318" s="26"/>
      <c r="D318" s="101"/>
      <c r="E318" s="45"/>
      <c r="G318" s="45"/>
    </row>
    <row r="319">
      <c r="B319" s="75"/>
      <c r="C319" s="26"/>
      <c r="D319" s="101"/>
      <c r="E319" s="45"/>
      <c r="G319" s="45"/>
    </row>
    <row r="320">
      <c r="B320" s="75"/>
      <c r="C320" s="26"/>
      <c r="D320" s="101"/>
      <c r="E320" s="45"/>
      <c r="G320" s="45"/>
    </row>
    <row r="321">
      <c r="B321" s="75"/>
      <c r="C321" s="26"/>
      <c r="D321" s="101"/>
      <c r="E321" s="45"/>
      <c r="G321" s="45"/>
    </row>
    <row r="322">
      <c r="B322" s="75"/>
      <c r="C322" s="26"/>
      <c r="D322" s="101"/>
      <c r="E322" s="45"/>
      <c r="G322" s="45"/>
    </row>
    <row r="323">
      <c r="B323" s="75"/>
      <c r="C323" s="26"/>
      <c r="D323" s="101"/>
      <c r="E323" s="45"/>
      <c r="G323" s="45"/>
    </row>
    <row r="324">
      <c r="B324" s="75"/>
      <c r="C324" s="26"/>
      <c r="D324" s="101"/>
      <c r="E324" s="45"/>
      <c r="G324" s="45"/>
    </row>
    <row r="325">
      <c r="B325" s="75"/>
      <c r="C325" s="26"/>
      <c r="D325" s="101"/>
      <c r="E325" s="45"/>
      <c r="G325" s="45"/>
    </row>
    <row r="326">
      <c r="B326" s="75"/>
      <c r="C326" s="26"/>
      <c r="D326" s="101"/>
      <c r="E326" s="45"/>
      <c r="G326" s="45"/>
    </row>
    <row r="327">
      <c r="B327" s="75"/>
      <c r="C327" s="26"/>
      <c r="D327" s="101"/>
      <c r="E327" s="45"/>
      <c r="G327" s="45"/>
    </row>
    <row r="328">
      <c r="B328" s="75"/>
      <c r="C328" s="26"/>
      <c r="D328" s="101"/>
      <c r="E328" s="45"/>
      <c r="G328" s="45"/>
    </row>
    <row r="329">
      <c r="B329" s="75"/>
      <c r="C329" s="26"/>
      <c r="D329" s="101"/>
      <c r="E329" s="45"/>
      <c r="G329" s="45"/>
    </row>
    <row r="330">
      <c r="B330" s="75"/>
      <c r="C330" s="26"/>
      <c r="D330" s="101"/>
      <c r="E330" s="45"/>
      <c r="G330" s="45"/>
    </row>
    <row r="331">
      <c r="B331" s="75"/>
      <c r="C331" s="26"/>
      <c r="D331" s="101"/>
      <c r="E331" s="45"/>
      <c r="G331" s="45"/>
    </row>
    <row r="332">
      <c r="B332" s="75"/>
      <c r="C332" s="26"/>
      <c r="D332" s="101"/>
      <c r="E332" s="45"/>
      <c r="G332" s="45"/>
    </row>
    <row r="333">
      <c r="B333" s="75"/>
      <c r="C333" s="26"/>
      <c r="D333" s="101"/>
      <c r="E333" s="45"/>
      <c r="G333" s="45"/>
    </row>
    <row r="334">
      <c r="B334" s="75"/>
      <c r="C334" s="26"/>
      <c r="D334" s="101"/>
      <c r="E334" s="45"/>
      <c r="G334" s="45"/>
    </row>
    <row r="335">
      <c r="B335" s="75"/>
      <c r="C335" s="26"/>
      <c r="D335" s="101"/>
      <c r="E335" s="45"/>
      <c r="G335" s="45"/>
    </row>
    <row r="336">
      <c r="B336" s="75"/>
      <c r="C336" s="26"/>
      <c r="D336" s="101"/>
      <c r="E336" s="45"/>
      <c r="G336" s="45"/>
    </row>
    <row r="337">
      <c r="B337" s="75"/>
      <c r="C337" s="26"/>
      <c r="D337" s="101"/>
      <c r="E337" s="45"/>
      <c r="G337" s="45"/>
    </row>
    <row r="338">
      <c r="B338" s="75"/>
      <c r="C338" s="26"/>
      <c r="D338" s="101"/>
      <c r="E338" s="45"/>
      <c r="G338" s="45"/>
    </row>
    <row r="339">
      <c r="B339" s="75"/>
      <c r="C339" s="26"/>
      <c r="D339" s="101"/>
      <c r="E339" s="45"/>
      <c r="G339" s="45"/>
    </row>
    <row r="340">
      <c r="B340" s="75"/>
      <c r="C340" s="26"/>
      <c r="D340" s="101"/>
      <c r="E340" s="45"/>
      <c r="G340" s="45"/>
    </row>
    <row r="341">
      <c r="B341" s="75"/>
      <c r="C341" s="26"/>
      <c r="D341" s="101"/>
      <c r="E341" s="45"/>
      <c r="G341" s="45"/>
    </row>
    <row r="342">
      <c r="B342" s="75"/>
      <c r="C342" s="26"/>
      <c r="D342" s="101"/>
      <c r="E342" s="45"/>
      <c r="G342" s="45"/>
    </row>
    <row r="343">
      <c r="B343" s="75"/>
      <c r="C343" s="26"/>
      <c r="D343" s="101"/>
      <c r="E343" s="45"/>
      <c r="G343" s="45"/>
    </row>
    <row r="344">
      <c r="B344" s="75"/>
      <c r="C344" s="26"/>
      <c r="D344" s="101"/>
      <c r="E344" s="45"/>
      <c r="G344" s="45"/>
    </row>
    <row r="345">
      <c r="B345" s="75"/>
      <c r="C345" s="26"/>
      <c r="D345" s="101"/>
      <c r="E345" s="45"/>
      <c r="G345" s="45"/>
    </row>
    <row r="346">
      <c r="B346" s="75"/>
      <c r="C346" s="26"/>
      <c r="D346" s="101"/>
      <c r="E346" s="45"/>
      <c r="G346" s="45"/>
    </row>
    <row r="347">
      <c r="B347" s="75"/>
      <c r="C347" s="26"/>
      <c r="D347" s="101"/>
      <c r="E347" s="45"/>
      <c r="G347" s="45"/>
    </row>
    <row r="348">
      <c r="B348" s="75"/>
      <c r="C348" s="26"/>
      <c r="D348" s="101"/>
      <c r="E348" s="45"/>
      <c r="G348" s="45"/>
    </row>
    <row r="349">
      <c r="B349" s="75"/>
      <c r="C349" s="26"/>
      <c r="D349" s="101"/>
      <c r="E349" s="45"/>
      <c r="G349" s="45"/>
    </row>
    <row r="350">
      <c r="B350" s="75"/>
      <c r="C350" s="26"/>
      <c r="D350" s="101"/>
      <c r="E350" s="45"/>
      <c r="G350" s="45"/>
    </row>
    <row r="351">
      <c r="B351" s="75"/>
      <c r="C351" s="26"/>
      <c r="D351" s="101"/>
      <c r="E351" s="45"/>
      <c r="G351" s="45"/>
    </row>
    <row r="352">
      <c r="B352" s="75"/>
      <c r="C352" s="26"/>
      <c r="D352" s="101"/>
      <c r="E352" s="45"/>
      <c r="G352" s="45"/>
    </row>
    <row r="353">
      <c r="B353" s="75"/>
      <c r="C353" s="26"/>
      <c r="D353" s="101"/>
      <c r="E353" s="45"/>
      <c r="G353" s="45"/>
    </row>
    <row r="354">
      <c r="B354" s="75"/>
      <c r="C354" s="26"/>
      <c r="D354" s="101"/>
      <c r="E354" s="45"/>
      <c r="G354" s="45"/>
    </row>
    <row r="355">
      <c r="B355" s="75"/>
      <c r="C355" s="26"/>
      <c r="D355" s="101"/>
      <c r="E355" s="45"/>
      <c r="G355" s="45"/>
    </row>
    <row r="356">
      <c r="B356" s="75"/>
      <c r="C356" s="26"/>
      <c r="D356" s="101"/>
      <c r="E356" s="45"/>
      <c r="G356" s="45"/>
    </row>
    <row r="357">
      <c r="B357" s="75"/>
      <c r="C357" s="26"/>
      <c r="D357" s="101"/>
      <c r="E357" s="45"/>
      <c r="G357" s="45"/>
    </row>
    <row r="358">
      <c r="B358" s="75"/>
      <c r="C358" s="26"/>
      <c r="D358" s="101"/>
      <c r="E358" s="45"/>
      <c r="G358" s="45"/>
    </row>
    <row r="359">
      <c r="B359" s="75"/>
      <c r="C359" s="26"/>
      <c r="D359" s="101"/>
      <c r="E359" s="45"/>
      <c r="G359" s="45"/>
    </row>
    <row r="360">
      <c r="B360" s="75"/>
      <c r="C360" s="26"/>
      <c r="D360" s="101"/>
      <c r="E360" s="45"/>
      <c r="G360" s="45"/>
    </row>
    <row r="361">
      <c r="B361" s="75"/>
      <c r="C361" s="26"/>
      <c r="D361" s="101"/>
      <c r="E361" s="45"/>
      <c r="G361" s="45"/>
    </row>
    <row r="362">
      <c r="B362" s="75"/>
      <c r="C362" s="26"/>
      <c r="D362" s="101"/>
      <c r="E362" s="45"/>
      <c r="G362" s="45"/>
    </row>
    <row r="363">
      <c r="B363" s="75"/>
      <c r="C363" s="26"/>
      <c r="D363" s="101"/>
      <c r="E363" s="45"/>
      <c r="G363" s="45"/>
    </row>
    <row r="364">
      <c r="B364" s="75"/>
      <c r="C364" s="26"/>
      <c r="D364" s="101"/>
      <c r="E364" s="45"/>
      <c r="G364" s="45"/>
    </row>
    <row r="365">
      <c r="B365" s="75"/>
      <c r="C365" s="26"/>
      <c r="D365" s="101"/>
      <c r="E365" s="45"/>
      <c r="G365" s="45"/>
    </row>
    <row r="366">
      <c r="B366" s="75"/>
      <c r="C366" s="26"/>
      <c r="D366" s="101"/>
      <c r="E366" s="45"/>
      <c r="G366" s="45"/>
    </row>
    <row r="367">
      <c r="B367" s="75"/>
      <c r="C367" s="26"/>
      <c r="D367" s="101"/>
      <c r="E367" s="45"/>
      <c r="G367" s="45"/>
    </row>
    <row r="368">
      <c r="B368" s="75"/>
      <c r="C368" s="26"/>
      <c r="D368" s="101"/>
      <c r="E368" s="45"/>
      <c r="G368" s="45"/>
    </row>
    <row r="369">
      <c r="B369" s="75"/>
      <c r="C369" s="26"/>
      <c r="D369" s="101"/>
      <c r="E369" s="45"/>
      <c r="G369" s="45"/>
    </row>
    <row r="370">
      <c r="B370" s="75"/>
      <c r="C370" s="26"/>
      <c r="D370" s="101"/>
      <c r="E370" s="45"/>
      <c r="G370" s="45"/>
    </row>
    <row r="371">
      <c r="B371" s="75"/>
      <c r="C371" s="26"/>
      <c r="D371" s="101"/>
      <c r="E371" s="45"/>
      <c r="G371" s="45"/>
    </row>
    <row r="372">
      <c r="B372" s="75"/>
      <c r="C372" s="26"/>
      <c r="D372" s="101"/>
      <c r="E372" s="45"/>
      <c r="G372" s="45"/>
    </row>
    <row r="373">
      <c r="B373" s="75"/>
      <c r="C373" s="26"/>
      <c r="D373" s="101"/>
      <c r="E373" s="45"/>
      <c r="G373" s="45"/>
    </row>
    <row r="374">
      <c r="B374" s="75"/>
      <c r="C374" s="26"/>
      <c r="D374" s="101"/>
      <c r="E374" s="45"/>
      <c r="G374" s="45"/>
    </row>
    <row r="375">
      <c r="B375" s="75"/>
      <c r="C375" s="26"/>
      <c r="D375" s="101"/>
      <c r="E375" s="45"/>
      <c r="G375" s="45"/>
    </row>
    <row r="376">
      <c r="B376" s="75"/>
      <c r="C376" s="26"/>
      <c r="D376" s="101"/>
      <c r="E376" s="45"/>
      <c r="G376" s="45"/>
    </row>
    <row r="377">
      <c r="B377" s="75"/>
      <c r="C377" s="26"/>
      <c r="D377" s="101"/>
      <c r="E377" s="45"/>
      <c r="G377" s="45"/>
    </row>
    <row r="378">
      <c r="B378" s="75"/>
      <c r="C378" s="26"/>
      <c r="D378" s="101"/>
      <c r="E378" s="45"/>
      <c r="G378" s="45"/>
    </row>
    <row r="379">
      <c r="B379" s="75"/>
      <c r="C379" s="26"/>
      <c r="D379" s="101"/>
      <c r="E379" s="45"/>
      <c r="G379" s="45"/>
    </row>
    <row r="380">
      <c r="B380" s="75"/>
      <c r="C380" s="26"/>
      <c r="D380" s="101"/>
      <c r="E380" s="45"/>
      <c r="G380" s="45"/>
    </row>
    <row r="381">
      <c r="B381" s="75"/>
      <c r="C381" s="26"/>
      <c r="D381" s="101"/>
      <c r="E381" s="45"/>
      <c r="G381" s="45"/>
    </row>
    <row r="382">
      <c r="B382" s="75"/>
      <c r="C382" s="26"/>
      <c r="D382" s="101"/>
      <c r="E382" s="45"/>
      <c r="G382" s="45"/>
    </row>
    <row r="383">
      <c r="B383" s="75"/>
      <c r="C383" s="26"/>
      <c r="D383" s="101"/>
      <c r="E383" s="45"/>
      <c r="G383" s="45"/>
    </row>
    <row r="384">
      <c r="B384" s="75"/>
      <c r="C384" s="26"/>
      <c r="D384" s="101"/>
      <c r="E384" s="45"/>
      <c r="G384" s="45"/>
    </row>
    <row r="385">
      <c r="B385" s="75"/>
      <c r="C385" s="26"/>
      <c r="D385" s="101"/>
      <c r="E385" s="45"/>
      <c r="G385" s="45"/>
    </row>
    <row r="386">
      <c r="B386" s="75"/>
      <c r="C386" s="26"/>
      <c r="D386" s="101"/>
      <c r="E386" s="45"/>
      <c r="G386" s="45"/>
    </row>
    <row r="387">
      <c r="B387" s="75"/>
      <c r="C387" s="26"/>
      <c r="D387" s="101"/>
      <c r="E387" s="45"/>
      <c r="G387" s="45"/>
    </row>
    <row r="388">
      <c r="B388" s="75"/>
      <c r="C388" s="26"/>
      <c r="D388" s="101"/>
      <c r="E388" s="45"/>
      <c r="G388" s="45"/>
    </row>
    <row r="389">
      <c r="B389" s="75"/>
      <c r="C389" s="26"/>
      <c r="D389" s="101"/>
      <c r="E389" s="45"/>
      <c r="G389" s="45"/>
    </row>
    <row r="390">
      <c r="B390" s="75"/>
      <c r="C390" s="26"/>
      <c r="D390" s="101"/>
      <c r="E390" s="45"/>
      <c r="G390" s="45"/>
    </row>
    <row r="391">
      <c r="B391" s="75"/>
      <c r="C391" s="26"/>
      <c r="D391" s="101"/>
      <c r="E391" s="45"/>
      <c r="G391" s="45"/>
    </row>
    <row r="392">
      <c r="B392" s="75"/>
      <c r="C392" s="26"/>
      <c r="D392" s="101"/>
      <c r="E392" s="45"/>
      <c r="G392" s="45"/>
    </row>
    <row r="393">
      <c r="B393" s="75"/>
      <c r="C393" s="26"/>
      <c r="D393" s="101"/>
      <c r="E393" s="45"/>
      <c r="G393" s="45"/>
    </row>
    <row r="394">
      <c r="B394" s="75"/>
      <c r="C394" s="26"/>
      <c r="D394" s="101"/>
      <c r="E394" s="45"/>
      <c r="G394" s="45"/>
    </row>
    <row r="395">
      <c r="B395" s="75"/>
      <c r="C395" s="26"/>
      <c r="D395" s="101"/>
      <c r="E395" s="45"/>
      <c r="G395" s="45"/>
    </row>
    <row r="396">
      <c r="B396" s="75"/>
      <c r="C396" s="26"/>
      <c r="D396" s="101"/>
      <c r="E396" s="45"/>
      <c r="G396" s="45"/>
    </row>
    <row r="397">
      <c r="B397" s="75"/>
      <c r="C397" s="26"/>
      <c r="D397" s="101"/>
      <c r="E397" s="45"/>
      <c r="G397" s="45"/>
    </row>
    <row r="398">
      <c r="B398" s="75"/>
      <c r="C398" s="26"/>
      <c r="D398" s="101"/>
      <c r="E398" s="45"/>
      <c r="G398" s="45"/>
    </row>
    <row r="399">
      <c r="B399" s="75"/>
      <c r="C399" s="26"/>
      <c r="D399" s="101"/>
      <c r="E399" s="45"/>
      <c r="G399" s="45"/>
    </row>
    <row r="400">
      <c r="B400" s="75"/>
      <c r="C400" s="26"/>
      <c r="D400" s="101"/>
      <c r="E400" s="45"/>
      <c r="G400" s="45"/>
    </row>
    <row r="401">
      <c r="B401" s="75"/>
      <c r="C401" s="26"/>
      <c r="D401" s="101"/>
      <c r="E401" s="45"/>
      <c r="G401" s="45"/>
    </row>
    <row r="402">
      <c r="B402" s="75"/>
      <c r="C402" s="26"/>
      <c r="D402" s="101"/>
      <c r="E402" s="45"/>
      <c r="G402" s="45"/>
    </row>
    <row r="403">
      <c r="B403" s="75"/>
      <c r="C403" s="26"/>
      <c r="D403" s="101"/>
      <c r="E403" s="45"/>
      <c r="G403" s="45"/>
    </row>
    <row r="404">
      <c r="B404" s="75"/>
      <c r="C404" s="26"/>
      <c r="D404" s="101"/>
      <c r="E404" s="45"/>
      <c r="G404" s="45"/>
    </row>
    <row r="405">
      <c r="B405" s="75"/>
      <c r="C405" s="26"/>
      <c r="D405" s="101"/>
      <c r="E405" s="45"/>
      <c r="G405" s="45"/>
    </row>
    <row r="406">
      <c r="B406" s="75"/>
      <c r="C406" s="26"/>
      <c r="D406" s="101"/>
      <c r="E406" s="45"/>
      <c r="G406" s="45"/>
    </row>
    <row r="407">
      <c r="B407" s="75"/>
      <c r="C407" s="26"/>
      <c r="D407" s="101"/>
      <c r="E407" s="45"/>
      <c r="G407" s="45"/>
    </row>
    <row r="408">
      <c r="B408" s="75"/>
      <c r="C408" s="26"/>
      <c r="D408" s="101"/>
      <c r="E408" s="45"/>
      <c r="G408" s="45"/>
    </row>
    <row r="409">
      <c r="B409" s="75"/>
      <c r="C409" s="26"/>
      <c r="D409" s="101"/>
      <c r="E409" s="45"/>
      <c r="G409" s="45"/>
    </row>
    <row r="410">
      <c r="B410" s="75"/>
      <c r="C410" s="26"/>
      <c r="D410" s="101"/>
      <c r="E410" s="45"/>
      <c r="G410" s="45"/>
    </row>
    <row r="411">
      <c r="B411" s="75"/>
      <c r="C411" s="26"/>
      <c r="D411" s="101"/>
      <c r="E411" s="45"/>
      <c r="G411" s="45"/>
    </row>
    <row r="412">
      <c r="B412" s="75"/>
      <c r="C412" s="26"/>
      <c r="D412" s="101"/>
      <c r="E412" s="45"/>
      <c r="G412" s="45"/>
    </row>
    <row r="413">
      <c r="B413" s="75"/>
      <c r="C413" s="26"/>
      <c r="D413" s="101"/>
      <c r="E413" s="45"/>
      <c r="G413" s="45"/>
    </row>
    <row r="414">
      <c r="B414" s="75"/>
      <c r="C414" s="26"/>
      <c r="D414" s="101"/>
      <c r="E414" s="45"/>
      <c r="G414" s="45"/>
    </row>
    <row r="415">
      <c r="B415" s="75"/>
      <c r="C415" s="26"/>
      <c r="D415" s="101"/>
      <c r="E415" s="45"/>
      <c r="G415" s="45"/>
    </row>
    <row r="416">
      <c r="B416" s="75"/>
      <c r="C416" s="26"/>
      <c r="D416" s="101"/>
      <c r="E416" s="45"/>
      <c r="G416" s="45"/>
    </row>
    <row r="417">
      <c r="B417" s="75"/>
      <c r="C417" s="26"/>
      <c r="D417" s="101"/>
      <c r="E417" s="45"/>
      <c r="G417" s="45"/>
    </row>
    <row r="418">
      <c r="B418" s="75"/>
      <c r="C418" s="26"/>
      <c r="D418" s="101"/>
      <c r="E418" s="45"/>
      <c r="G418" s="45"/>
    </row>
    <row r="419">
      <c r="B419" s="75"/>
      <c r="C419" s="26"/>
      <c r="D419" s="101"/>
      <c r="E419" s="45"/>
      <c r="G419" s="45"/>
    </row>
    <row r="420">
      <c r="B420" s="75"/>
      <c r="C420" s="26"/>
      <c r="D420" s="101"/>
      <c r="E420" s="45"/>
      <c r="G420" s="45"/>
    </row>
    <row r="421">
      <c r="B421" s="75"/>
      <c r="C421" s="26"/>
      <c r="D421" s="101"/>
      <c r="E421" s="45"/>
      <c r="G421" s="45"/>
    </row>
    <row r="422">
      <c r="B422" s="75"/>
      <c r="C422" s="26"/>
      <c r="D422" s="101"/>
      <c r="E422" s="45"/>
      <c r="G422" s="45"/>
    </row>
    <row r="423">
      <c r="B423" s="75"/>
      <c r="C423" s="26"/>
      <c r="D423" s="101"/>
      <c r="E423" s="45"/>
      <c r="G423" s="45"/>
    </row>
    <row r="424">
      <c r="B424" s="75"/>
      <c r="C424" s="26"/>
      <c r="D424" s="101"/>
      <c r="E424" s="45"/>
      <c r="G424" s="45"/>
    </row>
    <row r="425">
      <c r="B425" s="75"/>
      <c r="C425" s="26"/>
      <c r="D425" s="101"/>
      <c r="E425" s="45"/>
      <c r="G425" s="45"/>
    </row>
    <row r="426">
      <c r="B426" s="75"/>
      <c r="C426" s="26"/>
      <c r="D426" s="101"/>
      <c r="E426" s="45"/>
      <c r="G426" s="45"/>
    </row>
    <row r="427">
      <c r="B427" s="75"/>
      <c r="C427" s="26"/>
      <c r="D427" s="101"/>
      <c r="E427" s="45"/>
      <c r="G427" s="45"/>
    </row>
    <row r="428">
      <c r="B428" s="75"/>
      <c r="C428" s="26"/>
      <c r="D428" s="101"/>
      <c r="E428" s="45"/>
      <c r="G428" s="45"/>
    </row>
    <row r="429">
      <c r="B429" s="75"/>
      <c r="C429" s="26"/>
      <c r="D429" s="101"/>
      <c r="E429" s="45"/>
      <c r="G429" s="45"/>
    </row>
    <row r="430">
      <c r="B430" s="75"/>
      <c r="C430" s="26"/>
      <c r="D430" s="101"/>
      <c r="E430" s="45"/>
      <c r="G430" s="45"/>
    </row>
    <row r="431">
      <c r="B431" s="75"/>
      <c r="C431" s="26"/>
      <c r="D431" s="101"/>
      <c r="E431" s="45"/>
      <c r="G431" s="45"/>
    </row>
    <row r="432">
      <c r="B432" s="75"/>
      <c r="C432" s="26"/>
      <c r="D432" s="101"/>
      <c r="E432" s="45"/>
      <c r="G432" s="45"/>
    </row>
    <row r="433">
      <c r="B433" s="75"/>
      <c r="C433" s="26"/>
      <c r="D433" s="101"/>
      <c r="E433" s="45"/>
      <c r="G433" s="45"/>
    </row>
    <row r="434">
      <c r="B434" s="75"/>
      <c r="C434" s="26"/>
      <c r="D434" s="101"/>
      <c r="E434" s="45"/>
      <c r="G434" s="45"/>
    </row>
    <row r="435">
      <c r="B435" s="75"/>
      <c r="C435" s="26"/>
      <c r="D435" s="101"/>
      <c r="E435" s="45"/>
      <c r="G435" s="45"/>
    </row>
    <row r="436">
      <c r="B436" s="75"/>
      <c r="C436" s="26"/>
      <c r="D436" s="101"/>
      <c r="E436" s="45"/>
      <c r="G436" s="45"/>
    </row>
    <row r="437">
      <c r="B437" s="75"/>
      <c r="C437" s="26"/>
      <c r="D437" s="101"/>
      <c r="E437" s="45"/>
      <c r="G437" s="45"/>
    </row>
    <row r="438">
      <c r="B438" s="75"/>
      <c r="C438" s="26"/>
      <c r="D438" s="101"/>
      <c r="E438" s="45"/>
      <c r="G438" s="45"/>
    </row>
    <row r="439">
      <c r="B439" s="75"/>
      <c r="C439" s="26"/>
      <c r="D439" s="101"/>
      <c r="E439" s="45"/>
      <c r="G439" s="45"/>
    </row>
    <row r="440">
      <c r="B440" s="75"/>
      <c r="C440" s="26"/>
      <c r="D440" s="101"/>
      <c r="E440" s="45"/>
      <c r="G440" s="45"/>
    </row>
    <row r="441">
      <c r="B441" s="75"/>
      <c r="C441" s="26"/>
      <c r="D441" s="101"/>
      <c r="E441" s="45"/>
      <c r="G441" s="45"/>
    </row>
    <row r="442">
      <c r="B442" s="75"/>
      <c r="C442" s="26"/>
      <c r="D442" s="101"/>
      <c r="E442" s="45"/>
      <c r="G442" s="45"/>
    </row>
    <row r="443">
      <c r="B443" s="75"/>
      <c r="C443" s="26"/>
      <c r="D443" s="101"/>
      <c r="E443" s="45"/>
      <c r="G443" s="45"/>
    </row>
    <row r="444">
      <c r="B444" s="75"/>
      <c r="C444" s="26"/>
      <c r="D444" s="101"/>
      <c r="E444" s="45"/>
      <c r="G444" s="45"/>
    </row>
    <row r="445">
      <c r="B445" s="75"/>
      <c r="C445" s="26"/>
      <c r="D445" s="101"/>
      <c r="E445" s="45"/>
      <c r="G445" s="45"/>
    </row>
    <row r="446">
      <c r="B446" s="75"/>
      <c r="C446" s="26"/>
      <c r="D446" s="101"/>
      <c r="E446" s="45"/>
      <c r="G446" s="45"/>
    </row>
    <row r="447">
      <c r="B447" s="75"/>
      <c r="C447" s="26"/>
      <c r="D447" s="101"/>
      <c r="E447" s="45"/>
      <c r="G447" s="45"/>
    </row>
    <row r="448">
      <c r="B448" s="75"/>
      <c r="C448" s="26"/>
      <c r="D448" s="101"/>
      <c r="E448" s="45"/>
      <c r="G448" s="45"/>
    </row>
    <row r="449">
      <c r="B449" s="75"/>
      <c r="C449" s="26"/>
      <c r="D449" s="101"/>
      <c r="E449" s="45"/>
      <c r="G449" s="45"/>
    </row>
    <row r="450">
      <c r="B450" s="75"/>
      <c r="C450" s="26"/>
      <c r="D450" s="101"/>
      <c r="E450" s="45"/>
      <c r="G450" s="45"/>
    </row>
    <row r="451">
      <c r="B451" s="75"/>
      <c r="C451" s="26"/>
      <c r="D451" s="101"/>
      <c r="E451" s="45"/>
      <c r="G451" s="45"/>
    </row>
    <row r="452">
      <c r="B452" s="75"/>
      <c r="C452" s="26"/>
      <c r="D452" s="101"/>
      <c r="E452" s="45"/>
      <c r="G452" s="45"/>
    </row>
    <row r="453">
      <c r="B453" s="75"/>
      <c r="C453" s="26"/>
      <c r="D453" s="101"/>
      <c r="E453" s="45"/>
      <c r="G453" s="45"/>
    </row>
    <row r="454">
      <c r="B454" s="75"/>
      <c r="C454" s="26"/>
      <c r="D454" s="101"/>
      <c r="E454" s="45"/>
      <c r="G454" s="45"/>
    </row>
    <row r="455">
      <c r="B455" s="75"/>
      <c r="C455" s="26"/>
      <c r="D455" s="101"/>
      <c r="E455" s="45"/>
      <c r="G455" s="45"/>
    </row>
    <row r="456">
      <c r="B456" s="75"/>
      <c r="C456" s="26"/>
      <c r="D456" s="101"/>
      <c r="E456" s="45"/>
      <c r="G456" s="45"/>
    </row>
    <row r="457">
      <c r="B457" s="75"/>
      <c r="C457" s="26"/>
      <c r="D457" s="101"/>
      <c r="E457" s="45"/>
      <c r="G457" s="45"/>
    </row>
    <row r="458">
      <c r="B458" s="75"/>
      <c r="C458" s="26"/>
      <c r="D458" s="101"/>
      <c r="E458" s="45"/>
      <c r="G458" s="45"/>
    </row>
    <row r="459">
      <c r="B459" s="75"/>
      <c r="C459" s="26"/>
      <c r="D459" s="101"/>
      <c r="E459" s="45"/>
      <c r="G459" s="45"/>
    </row>
    <row r="460">
      <c r="B460" s="75"/>
      <c r="C460" s="26"/>
      <c r="D460" s="101"/>
      <c r="E460" s="45"/>
      <c r="G460" s="45"/>
    </row>
    <row r="461">
      <c r="B461" s="75"/>
      <c r="C461" s="26"/>
      <c r="D461" s="101"/>
      <c r="E461" s="45"/>
      <c r="G461" s="45"/>
    </row>
    <row r="462">
      <c r="B462" s="75"/>
      <c r="C462" s="26"/>
      <c r="D462" s="101"/>
      <c r="E462" s="45"/>
      <c r="G462" s="45"/>
    </row>
    <row r="463">
      <c r="B463" s="75"/>
      <c r="C463" s="26"/>
      <c r="D463" s="101"/>
      <c r="E463" s="45"/>
      <c r="G463" s="45"/>
    </row>
    <row r="464">
      <c r="B464" s="75"/>
      <c r="C464" s="26"/>
      <c r="D464" s="101"/>
      <c r="E464" s="45"/>
      <c r="G464" s="45"/>
    </row>
    <row r="465">
      <c r="B465" s="75"/>
      <c r="C465" s="26"/>
      <c r="D465" s="101"/>
      <c r="E465" s="45"/>
      <c r="G465" s="45"/>
    </row>
    <row r="466">
      <c r="B466" s="75"/>
      <c r="C466" s="26"/>
      <c r="D466" s="101"/>
      <c r="E466" s="45"/>
      <c r="G466" s="45"/>
    </row>
    <row r="467">
      <c r="B467" s="75"/>
      <c r="C467" s="26"/>
      <c r="D467" s="101"/>
      <c r="E467" s="45"/>
      <c r="G467" s="45"/>
    </row>
    <row r="468">
      <c r="B468" s="75"/>
      <c r="C468" s="26"/>
      <c r="D468" s="101"/>
      <c r="E468" s="45"/>
      <c r="G468" s="45"/>
    </row>
    <row r="469">
      <c r="B469" s="75"/>
      <c r="C469" s="26"/>
      <c r="D469" s="101"/>
      <c r="E469" s="45"/>
      <c r="G469" s="45"/>
    </row>
    <row r="470">
      <c r="B470" s="75"/>
      <c r="C470" s="26"/>
      <c r="D470" s="101"/>
      <c r="E470" s="45"/>
      <c r="G470" s="45"/>
    </row>
    <row r="471">
      <c r="B471" s="75"/>
      <c r="C471" s="26"/>
      <c r="D471" s="101"/>
      <c r="E471" s="45"/>
      <c r="G471" s="45"/>
    </row>
    <row r="472">
      <c r="B472" s="75"/>
      <c r="C472" s="26"/>
      <c r="D472" s="101"/>
      <c r="E472" s="45"/>
      <c r="G472" s="45"/>
    </row>
    <row r="473">
      <c r="B473" s="75"/>
      <c r="C473" s="26"/>
      <c r="D473" s="101"/>
      <c r="E473" s="45"/>
      <c r="G473" s="45"/>
    </row>
    <row r="474">
      <c r="B474" s="75"/>
      <c r="C474" s="26"/>
      <c r="D474" s="101"/>
      <c r="E474" s="45"/>
      <c r="G474" s="45"/>
    </row>
    <row r="475">
      <c r="B475" s="75"/>
      <c r="C475" s="26"/>
      <c r="D475" s="101"/>
      <c r="E475" s="45"/>
      <c r="G475" s="45"/>
    </row>
    <row r="476">
      <c r="B476" s="75"/>
      <c r="C476" s="26"/>
      <c r="D476" s="101"/>
      <c r="E476" s="45"/>
      <c r="G476" s="45"/>
    </row>
    <row r="477">
      <c r="B477" s="75"/>
      <c r="C477" s="26"/>
      <c r="D477" s="101"/>
      <c r="E477" s="45"/>
      <c r="G477" s="45"/>
    </row>
    <row r="478">
      <c r="B478" s="75"/>
      <c r="C478" s="26"/>
      <c r="D478" s="101"/>
      <c r="E478" s="45"/>
      <c r="G478" s="45"/>
    </row>
    <row r="479">
      <c r="B479" s="75"/>
      <c r="C479" s="26"/>
      <c r="D479" s="101"/>
      <c r="E479" s="45"/>
      <c r="G479" s="45"/>
    </row>
    <row r="480">
      <c r="B480" s="75"/>
      <c r="C480" s="26"/>
      <c r="D480" s="101"/>
      <c r="E480" s="45"/>
      <c r="G480" s="45"/>
    </row>
    <row r="481">
      <c r="B481" s="75"/>
      <c r="C481" s="26"/>
      <c r="D481" s="101"/>
      <c r="E481" s="45"/>
      <c r="G481" s="45"/>
    </row>
    <row r="482">
      <c r="B482" s="75"/>
      <c r="C482" s="26"/>
      <c r="D482" s="101"/>
      <c r="E482" s="45"/>
      <c r="G482" s="45"/>
    </row>
    <row r="483">
      <c r="B483" s="75"/>
      <c r="C483" s="26"/>
      <c r="D483" s="101"/>
      <c r="E483" s="45"/>
      <c r="G483" s="45"/>
    </row>
    <row r="484">
      <c r="B484" s="75"/>
      <c r="C484" s="26"/>
      <c r="D484" s="101"/>
      <c r="E484" s="45"/>
      <c r="G484" s="45"/>
    </row>
    <row r="485">
      <c r="B485" s="75"/>
      <c r="C485" s="26"/>
      <c r="D485" s="101"/>
      <c r="E485" s="45"/>
      <c r="G485" s="45"/>
    </row>
    <row r="486">
      <c r="B486" s="75"/>
      <c r="C486" s="26"/>
      <c r="D486" s="101"/>
      <c r="E486" s="45"/>
      <c r="G486" s="45"/>
    </row>
    <row r="487">
      <c r="B487" s="75"/>
      <c r="C487" s="26"/>
      <c r="D487" s="101"/>
      <c r="E487" s="45"/>
      <c r="G487" s="45"/>
    </row>
    <row r="488">
      <c r="B488" s="75"/>
      <c r="C488" s="26"/>
      <c r="D488" s="101"/>
      <c r="E488" s="45"/>
      <c r="G488" s="45"/>
    </row>
    <row r="489">
      <c r="B489" s="75"/>
      <c r="C489" s="26"/>
      <c r="D489" s="101"/>
      <c r="E489" s="45"/>
      <c r="G489" s="45"/>
    </row>
    <row r="490">
      <c r="B490" s="75"/>
      <c r="C490" s="26"/>
      <c r="D490" s="101"/>
      <c r="E490" s="45"/>
      <c r="G490" s="45"/>
    </row>
    <row r="491">
      <c r="B491" s="75"/>
      <c r="C491" s="26"/>
      <c r="D491" s="101"/>
      <c r="E491" s="45"/>
      <c r="G491" s="45"/>
    </row>
    <row r="492">
      <c r="B492" s="75"/>
      <c r="C492" s="26"/>
      <c r="D492" s="101"/>
      <c r="E492" s="45"/>
      <c r="G492" s="45"/>
    </row>
    <row r="493">
      <c r="B493" s="75"/>
      <c r="C493" s="26"/>
      <c r="D493" s="101"/>
      <c r="E493" s="45"/>
      <c r="G493" s="45"/>
    </row>
    <row r="494">
      <c r="B494" s="75"/>
      <c r="C494" s="26"/>
      <c r="D494" s="101"/>
      <c r="E494" s="45"/>
      <c r="G494" s="45"/>
    </row>
    <row r="495">
      <c r="B495" s="75"/>
      <c r="C495" s="26"/>
      <c r="D495" s="101"/>
      <c r="E495" s="45"/>
      <c r="G495" s="45"/>
    </row>
    <row r="496">
      <c r="B496" s="75"/>
      <c r="C496" s="26"/>
      <c r="D496" s="101"/>
      <c r="E496" s="45"/>
      <c r="G496" s="45"/>
    </row>
    <row r="497">
      <c r="B497" s="75"/>
      <c r="C497" s="26"/>
      <c r="D497" s="101"/>
      <c r="E497" s="45"/>
      <c r="G497" s="45"/>
    </row>
    <row r="498">
      <c r="B498" s="75"/>
      <c r="C498" s="26"/>
      <c r="D498" s="101"/>
      <c r="E498" s="45"/>
      <c r="G498" s="45"/>
    </row>
    <row r="499">
      <c r="B499" s="75"/>
      <c r="C499" s="26"/>
      <c r="D499" s="101"/>
      <c r="E499" s="45"/>
      <c r="G499" s="45"/>
    </row>
    <row r="500">
      <c r="B500" s="75"/>
      <c r="C500" s="26"/>
      <c r="D500" s="101"/>
      <c r="E500" s="45"/>
      <c r="G500" s="45"/>
    </row>
    <row r="501">
      <c r="B501" s="75"/>
      <c r="C501" s="26"/>
      <c r="D501" s="101"/>
      <c r="E501" s="45"/>
      <c r="G501" s="45"/>
    </row>
    <row r="502">
      <c r="B502" s="75"/>
      <c r="C502" s="26"/>
      <c r="D502" s="101"/>
      <c r="E502" s="45"/>
      <c r="G502" s="45"/>
    </row>
    <row r="503">
      <c r="B503" s="75"/>
      <c r="C503" s="26"/>
      <c r="D503" s="101"/>
      <c r="E503" s="45"/>
      <c r="G503" s="45"/>
    </row>
    <row r="504">
      <c r="B504" s="75"/>
      <c r="C504" s="26"/>
      <c r="D504" s="101"/>
      <c r="E504" s="45"/>
      <c r="G504" s="45"/>
    </row>
    <row r="505">
      <c r="B505" s="75"/>
      <c r="C505" s="26"/>
      <c r="D505" s="101"/>
      <c r="E505" s="45"/>
      <c r="G505" s="45"/>
    </row>
    <row r="506">
      <c r="B506" s="75"/>
      <c r="C506" s="26"/>
      <c r="D506" s="101"/>
      <c r="E506" s="45"/>
      <c r="G506" s="45"/>
    </row>
    <row r="507">
      <c r="B507" s="75"/>
      <c r="C507" s="26"/>
      <c r="D507" s="101"/>
      <c r="E507" s="45"/>
      <c r="G507" s="45"/>
    </row>
    <row r="508">
      <c r="B508" s="75"/>
      <c r="C508" s="26"/>
      <c r="D508" s="101"/>
      <c r="E508" s="45"/>
      <c r="G508" s="45"/>
    </row>
    <row r="509">
      <c r="B509" s="75"/>
      <c r="C509" s="26"/>
      <c r="D509" s="101"/>
      <c r="E509" s="45"/>
      <c r="G509" s="45"/>
    </row>
    <row r="510">
      <c r="B510" s="75"/>
      <c r="C510" s="26"/>
      <c r="D510" s="101"/>
      <c r="E510" s="45"/>
      <c r="G510" s="45"/>
    </row>
    <row r="511">
      <c r="B511" s="75"/>
      <c r="C511" s="26"/>
      <c r="D511" s="101"/>
      <c r="E511" s="45"/>
      <c r="G511" s="45"/>
    </row>
    <row r="512">
      <c r="B512" s="75"/>
      <c r="C512" s="26"/>
      <c r="D512" s="101"/>
      <c r="E512" s="45"/>
      <c r="G512" s="45"/>
    </row>
    <row r="513">
      <c r="B513" s="75"/>
      <c r="C513" s="26"/>
      <c r="D513" s="101"/>
      <c r="E513" s="45"/>
      <c r="G513" s="45"/>
    </row>
    <row r="514">
      <c r="B514" s="75"/>
      <c r="C514" s="26"/>
      <c r="D514" s="101"/>
      <c r="E514" s="45"/>
      <c r="G514" s="45"/>
    </row>
    <row r="515">
      <c r="B515" s="75"/>
      <c r="C515" s="26"/>
      <c r="D515" s="101"/>
      <c r="E515" s="45"/>
      <c r="G515" s="45"/>
    </row>
    <row r="516">
      <c r="B516" s="75"/>
      <c r="C516" s="26"/>
      <c r="D516" s="101"/>
      <c r="E516" s="45"/>
      <c r="G516" s="45"/>
    </row>
    <row r="517">
      <c r="B517" s="75"/>
      <c r="C517" s="26"/>
      <c r="D517" s="101"/>
      <c r="E517" s="45"/>
      <c r="G517" s="45"/>
    </row>
    <row r="518">
      <c r="B518" s="75"/>
      <c r="C518" s="26"/>
      <c r="D518" s="101"/>
      <c r="E518" s="45"/>
      <c r="G518" s="45"/>
    </row>
    <row r="519">
      <c r="B519" s="75"/>
      <c r="C519" s="26"/>
      <c r="D519" s="101"/>
      <c r="E519" s="45"/>
      <c r="G519" s="45"/>
    </row>
    <row r="520">
      <c r="B520" s="75"/>
      <c r="C520" s="26"/>
      <c r="D520" s="101"/>
      <c r="E520" s="45"/>
      <c r="G520" s="45"/>
    </row>
    <row r="521">
      <c r="B521" s="75"/>
      <c r="C521" s="26"/>
      <c r="D521" s="101"/>
      <c r="E521" s="45"/>
      <c r="G521" s="45"/>
    </row>
    <row r="522">
      <c r="B522" s="75"/>
      <c r="C522" s="26"/>
      <c r="D522" s="101"/>
      <c r="E522" s="45"/>
      <c r="G522" s="45"/>
    </row>
    <row r="523">
      <c r="B523" s="75"/>
      <c r="C523" s="26"/>
      <c r="D523" s="101"/>
      <c r="E523" s="45"/>
      <c r="G523" s="45"/>
    </row>
    <row r="524">
      <c r="B524" s="75"/>
      <c r="C524" s="26"/>
      <c r="D524" s="101"/>
      <c r="E524" s="45"/>
      <c r="G524" s="45"/>
    </row>
    <row r="525">
      <c r="B525" s="75"/>
      <c r="C525" s="26"/>
      <c r="D525" s="101"/>
      <c r="E525" s="45"/>
      <c r="G525" s="45"/>
    </row>
    <row r="526">
      <c r="B526" s="75"/>
      <c r="C526" s="26"/>
      <c r="D526" s="101"/>
      <c r="E526" s="45"/>
      <c r="G526" s="45"/>
    </row>
    <row r="527">
      <c r="B527" s="75"/>
      <c r="C527" s="26"/>
      <c r="D527" s="101"/>
      <c r="E527" s="45"/>
      <c r="G527" s="45"/>
    </row>
    <row r="528">
      <c r="B528" s="75"/>
      <c r="C528" s="26"/>
      <c r="D528" s="101"/>
      <c r="E528" s="45"/>
      <c r="G528" s="45"/>
    </row>
    <row r="529">
      <c r="B529" s="75"/>
      <c r="C529" s="26"/>
      <c r="D529" s="101"/>
      <c r="E529" s="45"/>
      <c r="G529" s="45"/>
    </row>
    <row r="530">
      <c r="B530" s="75"/>
      <c r="C530" s="26"/>
      <c r="D530" s="101"/>
      <c r="E530" s="45"/>
      <c r="G530" s="45"/>
    </row>
    <row r="531">
      <c r="B531" s="75"/>
      <c r="C531" s="26"/>
      <c r="D531" s="101"/>
      <c r="E531" s="45"/>
      <c r="G531" s="45"/>
    </row>
    <row r="532">
      <c r="B532" s="75"/>
      <c r="C532" s="26"/>
      <c r="D532" s="101"/>
      <c r="E532" s="45"/>
      <c r="G532" s="45"/>
    </row>
    <row r="533">
      <c r="B533" s="75"/>
      <c r="C533" s="26"/>
      <c r="D533" s="101"/>
      <c r="E533" s="45"/>
      <c r="G533" s="45"/>
    </row>
    <row r="534">
      <c r="B534" s="75"/>
      <c r="C534" s="26"/>
      <c r="D534" s="101"/>
      <c r="E534" s="45"/>
      <c r="G534" s="45"/>
    </row>
    <row r="535">
      <c r="B535" s="75"/>
      <c r="C535" s="26"/>
      <c r="D535" s="101"/>
      <c r="E535" s="45"/>
      <c r="G535" s="45"/>
    </row>
    <row r="536">
      <c r="B536" s="75"/>
      <c r="C536" s="26"/>
      <c r="D536" s="101"/>
      <c r="E536" s="45"/>
      <c r="G536" s="45"/>
    </row>
    <row r="537">
      <c r="B537" s="75"/>
      <c r="C537" s="26"/>
      <c r="D537" s="101"/>
      <c r="E537" s="45"/>
      <c r="G537" s="45"/>
    </row>
    <row r="538">
      <c r="B538" s="75"/>
      <c r="C538" s="26"/>
      <c r="D538" s="101"/>
      <c r="E538" s="45"/>
      <c r="G538" s="45"/>
    </row>
    <row r="539">
      <c r="B539" s="75"/>
      <c r="C539" s="26"/>
      <c r="D539" s="101"/>
      <c r="E539" s="45"/>
      <c r="G539" s="45"/>
    </row>
    <row r="540">
      <c r="B540" s="75"/>
      <c r="C540" s="26"/>
      <c r="D540" s="101"/>
      <c r="E540" s="45"/>
      <c r="G540" s="45"/>
    </row>
    <row r="541">
      <c r="B541" s="75"/>
      <c r="C541" s="26"/>
      <c r="D541" s="101"/>
      <c r="E541" s="45"/>
      <c r="G541" s="45"/>
    </row>
    <row r="542">
      <c r="B542" s="75"/>
      <c r="C542" s="26"/>
      <c r="D542" s="101"/>
      <c r="E542" s="45"/>
      <c r="G542" s="45"/>
    </row>
    <row r="543">
      <c r="B543" s="75"/>
      <c r="C543" s="26"/>
      <c r="D543" s="101"/>
      <c r="E543" s="45"/>
      <c r="G543" s="45"/>
    </row>
    <row r="544">
      <c r="B544" s="75"/>
      <c r="C544" s="26"/>
      <c r="D544" s="101"/>
      <c r="E544" s="45"/>
      <c r="G544" s="45"/>
    </row>
    <row r="545">
      <c r="B545" s="75"/>
      <c r="C545" s="26"/>
      <c r="D545" s="101"/>
      <c r="E545" s="45"/>
      <c r="G545" s="45"/>
    </row>
    <row r="546">
      <c r="B546" s="75"/>
      <c r="C546" s="26"/>
      <c r="D546" s="101"/>
      <c r="E546" s="45"/>
      <c r="G546" s="45"/>
    </row>
    <row r="547">
      <c r="B547" s="75"/>
      <c r="C547" s="26"/>
      <c r="D547" s="101"/>
      <c r="E547" s="45"/>
      <c r="G547" s="45"/>
    </row>
    <row r="548">
      <c r="B548" s="75"/>
      <c r="C548" s="26"/>
      <c r="D548" s="101"/>
      <c r="E548" s="45"/>
      <c r="G548" s="45"/>
    </row>
    <row r="549">
      <c r="B549" s="75"/>
      <c r="C549" s="26"/>
      <c r="D549" s="101"/>
      <c r="E549" s="45"/>
      <c r="G549" s="45"/>
    </row>
    <row r="550">
      <c r="B550" s="75"/>
      <c r="C550" s="26"/>
      <c r="D550" s="101"/>
      <c r="E550" s="45"/>
      <c r="G550" s="45"/>
    </row>
    <row r="551">
      <c r="B551" s="75"/>
      <c r="C551" s="26"/>
      <c r="D551" s="101"/>
      <c r="E551" s="45"/>
      <c r="G551" s="45"/>
    </row>
    <row r="552">
      <c r="B552" s="75"/>
      <c r="C552" s="26"/>
      <c r="D552" s="101"/>
      <c r="E552" s="45"/>
      <c r="G552" s="45"/>
    </row>
    <row r="553">
      <c r="B553" s="75"/>
      <c r="C553" s="26"/>
      <c r="D553" s="101"/>
      <c r="E553" s="45"/>
      <c r="G553" s="45"/>
    </row>
    <row r="554">
      <c r="B554" s="75"/>
      <c r="C554" s="26"/>
      <c r="D554" s="101"/>
      <c r="E554" s="45"/>
      <c r="G554" s="45"/>
    </row>
    <row r="555">
      <c r="B555" s="75"/>
      <c r="C555" s="26"/>
      <c r="D555" s="101"/>
      <c r="E555" s="45"/>
      <c r="G555" s="45"/>
    </row>
    <row r="556">
      <c r="B556" s="75"/>
      <c r="C556" s="26"/>
      <c r="D556" s="101"/>
      <c r="E556" s="45"/>
      <c r="G556" s="45"/>
    </row>
    <row r="557">
      <c r="B557" s="75"/>
      <c r="C557" s="26"/>
      <c r="D557" s="101"/>
      <c r="E557" s="45"/>
      <c r="G557" s="45"/>
    </row>
    <row r="558">
      <c r="B558" s="75"/>
      <c r="C558" s="26"/>
      <c r="D558" s="101"/>
      <c r="E558" s="45"/>
      <c r="G558" s="45"/>
    </row>
    <row r="559">
      <c r="B559" s="75"/>
      <c r="C559" s="26"/>
      <c r="D559" s="101"/>
      <c r="E559" s="45"/>
      <c r="G559" s="45"/>
    </row>
    <row r="560">
      <c r="B560" s="75"/>
      <c r="C560" s="26"/>
      <c r="D560" s="101"/>
      <c r="E560" s="45"/>
      <c r="G560" s="45"/>
    </row>
    <row r="561">
      <c r="B561" s="75"/>
      <c r="C561" s="26"/>
      <c r="D561" s="101"/>
      <c r="E561" s="45"/>
      <c r="G561" s="45"/>
    </row>
    <row r="562">
      <c r="B562" s="75"/>
      <c r="C562" s="26"/>
      <c r="D562" s="101"/>
      <c r="E562" s="45"/>
      <c r="G562" s="45"/>
    </row>
    <row r="563">
      <c r="B563" s="75"/>
      <c r="C563" s="26"/>
      <c r="D563" s="101"/>
      <c r="E563" s="45"/>
      <c r="G563" s="45"/>
    </row>
    <row r="564">
      <c r="B564" s="75"/>
      <c r="C564" s="26"/>
      <c r="D564" s="101"/>
      <c r="E564" s="45"/>
      <c r="G564" s="45"/>
    </row>
    <row r="565">
      <c r="B565" s="75"/>
      <c r="C565" s="26"/>
      <c r="D565" s="101"/>
      <c r="E565" s="45"/>
      <c r="G565" s="45"/>
    </row>
    <row r="566">
      <c r="B566" s="75"/>
      <c r="C566" s="26"/>
      <c r="D566" s="101"/>
      <c r="E566" s="45"/>
      <c r="G566" s="45"/>
    </row>
    <row r="567">
      <c r="B567" s="75"/>
      <c r="C567" s="26"/>
      <c r="D567" s="101"/>
      <c r="E567" s="45"/>
      <c r="G567" s="45"/>
    </row>
    <row r="568">
      <c r="B568" s="75"/>
      <c r="C568" s="26"/>
      <c r="D568" s="101"/>
      <c r="E568" s="45"/>
      <c r="G568" s="45"/>
    </row>
    <row r="569">
      <c r="B569" s="75"/>
      <c r="C569" s="26"/>
      <c r="D569" s="101"/>
      <c r="E569" s="45"/>
      <c r="G569" s="45"/>
    </row>
    <row r="570">
      <c r="B570" s="75"/>
      <c r="C570" s="26"/>
      <c r="D570" s="101"/>
      <c r="E570" s="45"/>
      <c r="G570" s="45"/>
    </row>
    <row r="571">
      <c r="B571" s="75"/>
      <c r="C571" s="26"/>
      <c r="D571" s="101"/>
      <c r="E571" s="45"/>
      <c r="G571" s="45"/>
    </row>
    <row r="572">
      <c r="B572" s="75"/>
      <c r="C572" s="26"/>
      <c r="D572" s="101"/>
      <c r="E572" s="45"/>
      <c r="G572" s="45"/>
    </row>
    <row r="573">
      <c r="B573" s="75"/>
      <c r="C573" s="26"/>
      <c r="D573" s="101"/>
      <c r="E573" s="45"/>
      <c r="G573" s="45"/>
    </row>
    <row r="574">
      <c r="B574" s="75"/>
      <c r="C574" s="26"/>
      <c r="D574" s="101"/>
      <c r="E574" s="45"/>
      <c r="G574" s="45"/>
    </row>
    <row r="575">
      <c r="B575" s="75"/>
      <c r="C575" s="26"/>
      <c r="D575" s="101"/>
      <c r="E575" s="45"/>
      <c r="G575" s="45"/>
    </row>
    <row r="576">
      <c r="B576" s="75"/>
      <c r="C576" s="26"/>
      <c r="D576" s="101"/>
      <c r="E576" s="45"/>
      <c r="G576" s="45"/>
    </row>
    <row r="577">
      <c r="B577" s="75"/>
      <c r="C577" s="26"/>
      <c r="D577" s="101"/>
      <c r="E577" s="45"/>
      <c r="G577" s="45"/>
    </row>
    <row r="578">
      <c r="B578" s="75"/>
      <c r="C578" s="26"/>
      <c r="D578" s="101"/>
      <c r="E578" s="45"/>
      <c r="G578" s="45"/>
    </row>
    <row r="579">
      <c r="B579" s="75"/>
      <c r="C579" s="26"/>
      <c r="D579" s="101"/>
      <c r="E579" s="45"/>
      <c r="G579" s="45"/>
    </row>
    <row r="580">
      <c r="B580" s="75"/>
      <c r="C580" s="26"/>
      <c r="D580" s="101"/>
      <c r="E580" s="45"/>
      <c r="G580" s="45"/>
    </row>
    <row r="581">
      <c r="B581" s="75"/>
      <c r="C581" s="26"/>
      <c r="D581" s="101"/>
      <c r="E581" s="45"/>
      <c r="G581" s="45"/>
    </row>
    <row r="582">
      <c r="B582" s="75"/>
      <c r="C582" s="26"/>
      <c r="D582" s="101"/>
      <c r="E582" s="45"/>
      <c r="G582" s="45"/>
    </row>
    <row r="583">
      <c r="B583" s="75"/>
      <c r="C583" s="26"/>
      <c r="D583" s="101"/>
      <c r="E583" s="45"/>
      <c r="G583" s="45"/>
    </row>
    <row r="584">
      <c r="B584" s="75"/>
      <c r="C584" s="26"/>
      <c r="D584" s="101"/>
      <c r="E584" s="45"/>
      <c r="G584" s="45"/>
    </row>
    <row r="585">
      <c r="B585" s="75"/>
      <c r="C585" s="26"/>
      <c r="D585" s="101"/>
      <c r="E585" s="45"/>
      <c r="G585" s="45"/>
    </row>
    <row r="586">
      <c r="B586" s="75"/>
      <c r="C586" s="26"/>
      <c r="D586" s="101"/>
      <c r="E586" s="45"/>
      <c r="G586" s="45"/>
    </row>
    <row r="587">
      <c r="B587" s="75"/>
      <c r="C587" s="26"/>
      <c r="D587" s="101"/>
      <c r="E587" s="45"/>
      <c r="G587" s="45"/>
    </row>
    <row r="588">
      <c r="B588" s="75"/>
      <c r="C588" s="26"/>
      <c r="D588" s="101"/>
      <c r="E588" s="45"/>
      <c r="G588" s="45"/>
    </row>
    <row r="589">
      <c r="B589" s="75"/>
      <c r="C589" s="26"/>
      <c r="D589" s="101"/>
      <c r="E589" s="45"/>
      <c r="G589" s="45"/>
    </row>
    <row r="590">
      <c r="B590" s="75"/>
      <c r="C590" s="26"/>
      <c r="D590" s="101"/>
      <c r="E590" s="45"/>
      <c r="G590" s="45"/>
    </row>
    <row r="591">
      <c r="B591" s="75"/>
      <c r="C591" s="26"/>
      <c r="D591" s="101"/>
      <c r="E591" s="45"/>
      <c r="G591" s="45"/>
    </row>
    <row r="592">
      <c r="B592" s="75"/>
      <c r="C592" s="26"/>
      <c r="D592" s="101"/>
      <c r="E592" s="45"/>
      <c r="G592" s="45"/>
    </row>
    <row r="593">
      <c r="B593" s="75"/>
      <c r="C593" s="26"/>
      <c r="D593" s="101"/>
      <c r="E593" s="45"/>
      <c r="G593" s="45"/>
    </row>
    <row r="594">
      <c r="B594" s="75"/>
      <c r="C594" s="26"/>
      <c r="D594" s="101"/>
      <c r="E594" s="45"/>
      <c r="G594" s="45"/>
    </row>
    <row r="595">
      <c r="B595" s="75"/>
      <c r="C595" s="26"/>
      <c r="D595" s="101"/>
      <c r="E595" s="45"/>
      <c r="G595" s="45"/>
    </row>
    <row r="596">
      <c r="B596" s="75"/>
      <c r="C596" s="26"/>
      <c r="D596" s="101"/>
      <c r="E596" s="45"/>
      <c r="G596" s="45"/>
    </row>
    <row r="597">
      <c r="B597" s="75"/>
      <c r="C597" s="26"/>
      <c r="D597" s="101"/>
      <c r="E597" s="45"/>
      <c r="G597" s="45"/>
    </row>
    <row r="598">
      <c r="B598" s="75"/>
      <c r="C598" s="26"/>
      <c r="D598" s="101"/>
      <c r="E598" s="45"/>
      <c r="G598" s="45"/>
    </row>
    <row r="599">
      <c r="B599" s="75"/>
      <c r="C599" s="26"/>
      <c r="D599" s="101"/>
      <c r="E599" s="45"/>
      <c r="G599" s="45"/>
    </row>
    <row r="600">
      <c r="B600" s="75"/>
      <c r="C600" s="26"/>
      <c r="D600" s="101"/>
      <c r="E600" s="45"/>
      <c r="G600" s="45"/>
    </row>
    <row r="601">
      <c r="B601" s="75"/>
      <c r="C601" s="26"/>
      <c r="D601" s="101"/>
      <c r="E601" s="45"/>
      <c r="G601" s="45"/>
    </row>
    <row r="602">
      <c r="B602" s="75"/>
      <c r="C602" s="26"/>
      <c r="D602" s="101"/>
      <c r="E602" s="45"/>
      <c r="G602" s="45"/>
    </row>
    <row r="603">
      <c r="B603" s="75"/>
      <c r="C603" s="26"/>
      <c r="D603" s="101"/>
      <c r="E603" s="45"/>
      <c r="G603" s="45"/>
    </row>
    <row r="604">
      <c r="B604" s="75"/>
      <c r="C604" s="26"/>
      <c r="D604" s="101"/>
      <c r="E604" s="45"/>
      <c r="G604" s="45"/>
    </row>
    <row r="605">
      <c r="B605" s="75"/>
      <c r="C605" s="26"/>
      <c r="D605" s="101"/>
      <c r="E605" s="45"/>
      <c r="G605" s="45"/>
    </row>
    <row r="606">
      <c r="B606" s="75"/>
      <c r="C606" s="26"/>
      <c r="D606" s="101"/>
      <c r="E606" s="45"/>
      <c r="G606" s="45"/>
    </row>
    <row r="607">
      <c r="B607" s="75"/>
      <c r="C607" s="26"/>
      <c r="D607" s="101"/>
      <c r="E607" s="45"/>
      <c r="G607" s="45"/>
    </row>
    <row r="608">
      <c r="B608" s="75"/>
      <c r="C608" s="26"/>
      <c r="D608" s="101"/>
      <c r="E608" s="45"/>
      <c r="G608" s="45"/>
    </row>
    <row r="609">
      <c r="B609" s="75"/>
      <c r="C609" s="26"/>
      <c r="D609" s="101"/>
      <c r="E609" s="45"/>
      <c r="G609" s="45"/>
    </row>
    <row r="610">
      <c r="B610" s="75"/>
      <c r="C610" s="26"/>
      <c r="D610" s="101"/>
      <c r="E610" s="45"/>
      <c r="G610" s="45"/>
    </row>
    <row r="611">
      <c r="B611" s="75"/>
      <c r="C611" s="26"/>
      <c r="D611" s="101"/>
      <c r="E611" s="45"/>
      <c r="G611" s="45"/>
    </row>
    <row r="612">
      <c r="B612" s="75"/>
      <c r="C612" s="26"/>
      <c r="D612" s="101"/>
      <c r="E612" s="45"/>
      <c r="G612" s="45"/>
    </row>
    <row r="613">
      <c r="B613" s="75"/>
      <c r="C613" s="26"/>
      <c r="D613" s="101"/>
      <c r="E613" s="45"/>
      <c r="G613" s="45"/>
    </row>
    <row r="614">
      <c r="B614" s="75"/>
      <c r="C614" s="26"/>
      <c r="D614" s="101"/>
      <c r="E614" s="45"/>
      <c r="G614" s="45"/>
    </row>
    <row r="615">
      <c r="B615" s="75"/>
      <c r="C615" s="26"/>
      <c r="D615" s="101"/>
      <c r="E615" s="45"/>
      <c r="G615" s="45"/>
    </row>
    <row r="616">
      <c r="B616" s="75"/>
      <c r="C616" s="26"/>
      <c r="D616" s="101"/>
      <c r="E616" s="45"/>
      <c r="G616" s="45"/>
    </row>
    <row r="617">
      <c r="B617" s="75"/>
      <c r="C617" s="26"/>
      <c r="D617" s="101"/>
      <c r="E617" s="45"/>
      <c r="G617" s="45"/>
    </row>
    <row r="618">
      <c r="B618" s="75"/>
      <c r="C618" s="26"/>
      <c r="D618" s="101"/>
      <c r="E618" s="45"/>
      <c r="G618" s="45"/>
    </row>
    <row r="619">
      <c r="B619" s="75"/>
      <c r="C619" s="26"/>
      <c r="D619" s="101"/>
      <c r="E619" s="45"/>
      <c r="G619" s="45"/>
    </row>
    <row r="620">
      <c r="B620" s="75"/>
      <c r="C620" s="26"/>
      <c r="D620" s="101"/>
      <c r="E620" s="45"/>
      <c r="G620" s="45"/>
    </row>
    <row r="621">
      <c r="B621" s="75"/>
      <c r="C621" s="26"/>
      <c r="D621" s="101"/>
      <c r="E621" s="45"/>
      <c r="G621" s="45"/>
    </row>
    <row r="622">
      <c r="B622" s="75"/>
      <c r="C622" s="26"/>
      <c r="D622" s="101"/>
      <c r="E622" s="45"/>
      <c r="G622" s="45"/>
    </row>
    <row r="623">
      <c r="B623" s="75"/>
      <c r="C623" s="26"/>
      <c r="D623" s="101"/>
      <c r="E623" s="45"/>
      <c r="G623" s="45"/>
    </row>
    <row r="624">
      <c r="B624" s="75"/>
      <c r="C624" s="26"/>
      <c r="D624" s="101"/>
      <c r="E624" s="45"/>
      <c r="G624" s="45"/>
    </row>
    <row r="625">
      <c r="B625" s="75"/>
      <c r="C625" s="26"/>
      <c r="D625" s="101"/>
      <c r="E625" s="45"/>
      <c r="G625" s="45"/>
    </row>
    <row r="626">
      <c r="B626" s="75"/>
      <c r="C626" s="26"/>
      <c r="D626" s="101"/>
      <c r="E626" s="45"/>
      <c r="G626" s="45"/>
    </row>
    <row r="627">
      <c r="B627" s="75"/>
      <c r="C627" s="26"/>
      <c r="D627" s="101"/>
      <c r="E627" s="45"/>
      <c r="G627" s="45"/>
    </row>
    <row r="628">
      <c r="B628" s="75"/>
      <c r="C628" s="26"/>
      <c r="D628" s="101"/>
      <c r="E628" s="45"/>
      <c r="G628" s="45"/>
    </row>
    <row r="629">
      <c r="B629" s="75"/>
      <c r="C629" s="26"/>
      <c r="D629" s="101"/>
      <c r="E629" s="45"/>
      <c r="G629" s="45"/>
    </row>
    <row r="630">
      <c r="B630" s="75"/>
      <c r="C630" s="26"/>
      <c r="D630" s="101"/>
      <c r="E630" s="45"/>
      <c r="G630" s="45"/>
    </row>
    <row r="631">
      <c r="B631" s="75"/>
      <c r="C631" s="26"/>
      <c r="D631" s="101"/>
      <c r="E631" s="45"/>
      <c r="G631" s="45"/>
    </row>
    <row r="632">
      <c r="B632" s="75"/>
      <c r="C632" s="26"/>
      <c r="D632" s="101"/>
      <c r="E632" s="45"/>
      <c r="G632" s="45"/>
    </row>
    <row r="633">
      <c r="B633" s="75"/>
      <c r="C633" s="26"/>
      <c r="D633" s="101"/>
      <c r="E633" s="45"/>
      <c r="G633" s="45"/>
    </row>
    <row r="634">
      <c r="B634" s="75"/>
      <c r="C634" s="26"/>
      <c r="D634" s="101"/>
      <c r="E634" s="45"/>
      <c r="G634" s="45"/>
    </row>
    <row r="635">
      <c r="B635" s="75"/>
      <c r="C635" s="26"/>
      <c r="D635" s="101"/>
      <c r="E635" s="45"/>
      <c r="G635" s="45"/>
    </row>
    <row r="636">
      <c r="B636" s="75"/>
      <c r="C636" s="26"/>
      <c r="D636" s="101"/>
      <c r="E636" s="45"/>
      <c r="G636" s="45"/>
    </row>
    <row r="637">
      <c r="B637" s="75"/>
      <c r="C637" s="26"/>
      <c r="D637" s="101"/>
      <c r="E637" s="45"/>
      <c r="G637" s="45"/>
    </row>
    <row r="638">
      <c r="B638" s="75"/>
      <c r="C638" s="26"/>
      <c r="D638" s="101"/>
      <c r="E638" s="45"/>
      <c r="G638" s="45"/>
    </row>
    <row r="639">
      <c r="B639" s="75"/>
      <c r="C639" s="26"/>
      <c r="D639" s="101"/>
      <c r="E639" s="45"/>
      <c r="G639" s="45"/>
    </row>
    <row r="640">
      <c r="B640" s="75"/>
      <c r="C640" s="26"/>
      <c r="D640" s="101"/>
      <c r="E640" s="45"/>
      <c r="G640" s="45"/>
    </row>
    <row r="641">
      <c r="B641" s="75"/>
      <c r="C641" s="26"/>
      <c r="D641" s="101"/>
      <c r="E641" s="45"/>
      <c r="G641" s="45"/>
    </row>
    <row r="642">
      <c r="B642" s="75"/>
      <c r="C642" s="26"/>
      <c r="D642" s="101"/>
      <c r="E642" s="45"/>
      <c r="G642" s="45"/>
    </row>
    <row r="643">
      <c r="B643" s="75"/>
      <c r="C643" s="26"/>
      <c r="D643" s="101"/>
      <c r="E643" s="45"/>
      <c r="G643" s="45"/>
    </row>
    <row r="644">
      <c r="B644" s="75"/>
      <c r="C644" s="26"/>
      <c r="D644" s="101"/>
      <c r="E644" s="45"/>
      <c r="G644" s="45"/>
    </row>
    <row r="645">
      <c r="B645" s="75"/>
      <c r="C645" s="26"/>
      <c r="D645" s="101"/>
      <c r="E645" s="45"/>
      <c r="G645" s="45"/>
    </row>
    <row r="646">
      <c r="B646" s="75"/>
      <c r="C646" s="26"/>
      <c r="D646" s="101"/>
      <c r="E646" s="45"/>
      <c r="G646" s="45"/>
    </row>
    <row r="647">
      <c r="B647" s="75"/>
      <c r="C647" s="26"/>
      <c r="D647" s="101"/>
      <c r="E647" s="45"/>
      <c r="G647" s="45"/>
    </row>
    <row r="648">
      <c r="B648" s="75"/>
      <c r="C648" s="26"/>
      <c r="D648" s="101"/>
      <c r="E648" s="45"/>
      <c r="G648" s="45"/>
    </row>
    <row r="649">
      <c r="B649" s="75"/>
      <c r="C649" s="26"/>
      <c r="D649" s="101"/>
      <c r="E649" s="45"/>
      <c r="G649" s="45"/>
    </row>
    <row r="650">
      <c r="B650" s="75"/>
      <c r="C650" s="26"/>
      <c r="D650" s="101"/>
      <c r="E650" s="45"/>
      <c r="G650" s="45"/>
    </row>
    <row r="651">
      <c r="B651" s="75"/>
      <c r="C651" s="26"/>
      <c r="D651" s="101"/>
      <c r="E651" s="45"/>
      <c r="G651" s="45"/>
    </row>
    <row r="652">
      <c r="B652" s="75"/>
      <c r="C652" s="26"/>
      <c r="D652" s="101"/>
      <c r="E652" s="45"/>
      <c r="G652" s="45"/>
    </row>
    <row r="653">
      <c r="B653" s="75"/>
      <c r="C653" s="26"/>
      <c r="D653" s="101"/>
      <c r="E653" s="45"/>
      <c r="G653" s="45"/>
    </row>
    <row r="654">
      <c r="B654" s="75"/>
      <c r="C654" s="26"/>
      <c r="D654" s="101"/>
      <c r="E654" s="45"/>
      <c r="G654" s="45"/>
    </row>
    <row r="655">
      <c r="B655" s="75"/>
      <c r="C655" s="26"/>
      <c r="D655" s="101"/>
      <c r="E655" s="45"/>
      <c r="G655" s="45"/>
    </row>
    <row r="656">
      <c r="B656" s="75"/>
      <c r="C656" s="26"/>
      <c r="D656" s="101"/>
      <c r="E656" s="45"/>
      <c r="G656" s="45"/>
    </row>
    <row r="657">
      <c r="B657" s="75"/>
      <c r="C657" s="26"/>
      <c r="D657" s="101"/>
      <c r="E657" s="45"/>
      <c r="G657" s="45"/>
    </row>
    <row r="658">
      <c r="B658" s="75"/>
      <c r="C658" s="26"/>
      <c r="D658" s="101"/>
      <c r="E658" s="45"/>
      <c r="G658" s="45"/>
    </row>
    <row r="659">
      <c r="B659" s="75"/>
      <c r="C659" s="26"/>
      <c r="D659" s="101"/>
      <c r="E659" s="45"/>
      <c r="G659" s="45"/>
    </row>
    <row r="660">
      <c r="B660" s="75"/>
      <c r="C660" s="26"/>
      <c r="D660" s="101"/>
      <c r="E660" s="45"/>
      <c r="G660" s="45"/>
    </row>
    <row r="661">
      <c r="B661" s="75"/>
      <c r="C661" s="26"/>
      <c r="D661" s="101"/>
      <c r="E661" s="45"/>
      <c r="G661" s="45"/>
    </row>
    <row r="662">
      <c r="B662" s="75"/>
      <c r="C662" s="26"/>
      <c r="D662" s="101"/>
      <c r="E662" s="45"/>
      <c r="G662" s="45"/>
    </row>
    <row r="663">
      <c r="B663" s="75"/>
      <c r="C663" s="26"/>
      <c r="D663" s="101"/>
      <c r="E663" s="45"/>
      <c r="G663" s="45"/>
    </row>
    <row r="664">
      <c r="B664" s="75"/>
      <c r="C664" s="26"/>
      <c r="D664" s="101"/>
      <c r="E664" s="45"/>
      <c r="G664" s="45"/>
    </row>
    <row r="665">
      <c r="B665" s="75"/>
      <c r="C665" s="26"/>
      <c r="D665" s="101"/>
      <c r="E665" s="45"/>
      <c r="G665" s="45"/>
    </row>
    <row r="666">
      <c r="B666" s="75"/>
      <c r="C666" s="26"/>
      <c r="D666" s="101"/>
      <c r="E666" s="45"/>
      <c r="G666" s="45"/>
    </row>
    <row r="667">
      <c r="B667" s="75"/>
      <c r="C667" s="26"/>
      <c r="D667" s="101"/>
      <c r="E667" s="45"/>
      <c r="G667" s="45"/>
    </row>
    <row r="668">
      <c r="B668" s="75"/>
      <c r="C668" s="26"/>
      <c r="D668" s="101"/>
      <c r="E668" s="45"/>
      <c r="G668" s="45"/>
    </row>
    <row r="669">
      <c r="B669" s="75"/>
      <c r="C669" s="26"/>
      <c r="D669" s="101"/>
      <c r="E669" s="45"/>
      <c r="G669" s="45"/>
    </row>
    <row r="670">
      <c r="B670" s="75"/>
      <c r="C670" s="26"/>
      <c r="D670" s="101"/>
      <c r="E670" s="45"/>
      <c r="G670" s="45"/>
    </row>
    <row r="671">
      <c r="B671" s="75"/>
      <c r="C671" s="26"/>
      <c r="D671" s="101"/>
      <c r="E671" s="45"/>
      <c r="G671" s="45"/>
    </row>
    <row r="672">
      <c r="B672" s="75"/>
      <c r="C672" s="26"/>
      <c r="D672" s="101"/>
      <c r="E672" s="45"/>
      <c r="G672" s="45"/>
    </row>
    <row r="673">
      <c r="B673" s="75"/>
      <c r="C673" s="26"/>
      <c r="D673" s="101"/>
      <c r="E673" s="45"/>
      <c r="G673" s="45"/>
    </row>
    <row r="674">
      <c r="B674" s="75"/>
      <c r="C674" s="26"/>
      <c r="D674" s="101"/>
      <c r="E674" s="45"/>
      <c r="G674" s="45"/>
    </row>
    <row r="675">
      <c r="B675" s="75"/>
      <c r="C675" s="26"/>
      <c r="D675" s="101"/>
      <c r="E675" s="45"/>
      <c r="G675" s="45"/>
    </row>
    <row r="676">
      <c r="B676" s="75"/>
      <c r="C676" s="26"/>
      <c r="D676" s="101"/>
      <c r="E676" s="45"/>
      <c r="G676" s="45"/>
    </row>
    <row r="677">
      <c r="B677" s="75"/>
      <c r="C677" s="26"/>
      <c r="D677" s="101"/>
      <c r="E677" s="45"/>
      <c r="G677" s="45"/>
    </row>
    <row r="678">
      <c r="B678" s="75"/>
      <c r="C678" s="26"/>
      <c r="D678" s="101"/>
      <c r="E678" s="45"/>
      <c r="G678" s="45"/>
    </row>
    <row r="679">
      <c r="B679" s="75"/>
      <c r="C679" s="26"/>
      <c r="D679" s="101"/>
      <c r="E679" s="45"/>
      <c r="G679" s="45"/>
    </row>
    <row r="680">
      <c r="B680" s="75"/>
      <c r="C680" s="26"/>
      <c r="D680" s="101"/>
      <c r="E680" s="45"/>
      <c r="G680" s="45"/>
    </row>
    <row r="681">
      <c r="B681" s="75"/>
      <c r="C681" s="26"/>
      <c r="D681" s="101"/>
      <c r="E681" s="45"/>
      <c r="G681" s="45"/>
    </row>
    <row r="682">
      <c r="B682" s="75"/>
      <c r="C682" s="26"/>
      <c r="D682" s="101"/>
      <c r="E682" s="45"/>
      <c r="G682" s="45"/>
    </row>
    <row r="683">
      <c r="B683" s="75"/>
      <c r="C683" s="26"/>
      <c r="D683" s="101"/>
      <c r="E683" s="45"/>
      <c r="G683" s="45"/>
    </row>
    <row r="684">
      <c r="B684" s="75"/>
      <c r="C684" s="26"/>
      <c r="D684" s="101"/>
      <c r="E684" s="45"/>
      <c r="G684" s="45"/>
    </row>
    <row r="685">
      <c r="B685" s="75"/>
      <c r="C685" s="26"/>
      <c r="D685" s="101"/>
      <c r="E685" s="45"/>
      <c r="G685" s="45"/>
    </row>
    <row r="686">
      <c r="B686" s="75"/>
      <c r="C686" s="26"/>
      <c r="D686" s="101"/>
      <c r="E686" s="45"/>
      <c r="G686" s="45"/>
    </row>
    <row r="687">
      <c r="B687" s="75"/>
      <c r="C687" s="26"/>
      <c r="D687" s="101"/>
      <c r="E687" s="45"/>
      <c r="G687" s="45"/>
    </row>
    <row r="688">
      <c r="B688" s="75"/>
      <c r="C688" s="26"/>
      <c r="D688" s="101"/>
      <c r="E688" s="45"/>
      <c r="G688" s="45"/>
    </row>
    <row r="689">
      <c r="B689" s="75"/>
      <c r="C689" s="26"/>
      <c r="D689" s="101"/>
      <c r="E689" s="45"/>
      <c r="G689" s="45"/>
    </row>
    <row r="690">
      <c r="B690" s="75"/>
      <c r="C690" s="26"/>
      <c r="D690" s="101"/>
      <c r="E690" s="45"/>
      <c r="G690" s="45"/>
    </row>
    <row r="691">
      <c r="B691" s="75"/>
      <c r="C691" s="26"/>
      <c r="D691" s="101"/>
      <c r="E691" s="45"/>
      <c r="G691" s="45"/>
    </row>
    <row r="692">
      <c r="B692" s="75"/>
      <c r="C692" s="26"/>
      <c r="D692" s="101"/>
      <c r="E692" s="45"/>
      <c r="G692" s="45"/>
    </row>
    <row r="693">
      <c r="B693" s="75"/>
      <c r="C693" s="26"/>
      <c r="D693" s="101"/>
      <c r="E693" s="45"/>
      <c r="G693" s="45"/>
    </row>
    <row r="694">
      <c r="B694" s="75"/>
      <c r="C694" s="26"/>
      <c r="D694" s="101"/>
      <c r="E694" s="45"/>
      <c r="G694" s="45"/>
    </row>
    <row r="695">
      <c r="B695" s="75"/>
      <c r="C695" s="26"/>
      <c r="D695" s="101"/>
      <c r="E695" s="45"/>
      <c r="G695" s="45"/>
    </row>
    <row r="696">
      <c r="B696" s="75"/>
      <c r="C696" s="26"/>
      <c r="D696" s="101"/>
      <c r="E696" s="45"/>
      <c r="G696" s="45"/>
    </row>
    <row r="697">
      <c r="B697" s="75"/>
      <c r="C697" s="26"/>
      <c r="D697" s="101"/>
      <c r="E697" s="45"/>
      <c r="G697" s="45"/>
    </row>
    <row r="698">
      <c r="B698" s="75"/>
      <c r="C698" s="26"/>
      <c r="D698" s="101"/>
      <c r="E698" s="45"/>
      <c r="G698" s="45"/>
    </row>
    <row r="699">
      <c r="B699" s="75"/>
      <c r="C699" s="26"/>
      <c r="D699" s="101"/>
      <c r="E699" s="45"/>
      <c r="G699" s="45"/>
    </row>
    <row r="700">
      <c r="B700" s="75"/>
      <c r="C700" s="26"/>
      <c r="D700" s="101"/>
      <c r="E700" s="45"/>
      <c r="G700" s="45"/>
    </row>
    <row r="701">
      <c r="B701" s="75"/>
      <c r="C701" s="26"/>
      <c r="D701" s="101"/>
      <c r="E701" s="45"/>
      <c r="G701" s="45"/>
    </row>
    <row r="702">
      <c r="B702" s="75"/>
      <c r="C702" s="26"/>
      <c r="D702" s="101"/>
      <c r="E702" s="45"/>
      <c r="G702" s="45"/>
    </row>
    <row r="703">
      <c r="B703" s="75"/>
      <c r="C703" s="26"/>
      <c r="D703" s="101"/>
      <c r="E703" s="45"/>
      <c r="G703" s="45"/>
    </row>
    <row r="704">
      <c r="B704" s="75"/>
      <c r="C704" s="26"/>
      <c r="D704" s="101"/>
      <c r="E704" s="45"/>
      <c r="G704" s="45"/>
    </row>
    <row r="705">
      <c r="B705" s="75"/>
      <c r="C705" s="26"/>
      <c r="D705" s="101"/>
      <c r="E705" s="45"/>
      <c r="G705" s="45"/>
    </row>
    <row r="706">
      <c r="B706" s="75"/>
      <c r="C706" s="26"/>
      <c r="D706" s="101"/>
      <c r="E706" s="45"/>
      <c r="G706" s="45"/>
    </row>
    <row r="707">
      <c r="B707" s="75"/>
      <c r="C707" s="26"/>
      <c r="D707" s="101"/>
      <c r="E707" s="45"/>
      <c r="G707" s="45"/>
    </row>
    <row r="708">
      <c r="B708" s="75"/>
      <c r="C708" s="26"/>
      <c r="D708" s="101"/>
      <c r="E708" s="45"/>
      <c r="G708" s="45"/>
    </row>
    <row r="709">
      <c r="B709" s="75"/>
      <c r="C709" s="26"/>
      <c r="D709" s="101"/>
      <c r="E709" s="45"/>
      <c r="G709" s="45"/>
    </row>
    <row r="710">
      <c r="B710" s="75"/>
      <c r="C710" s="26"/>
      <c r="D710" s="101"/>
      <c r="E710" s="45"/>
      <c r="G710" s="45"/>
    </row>
    <row r="711">
      <c r="B711" s="75"/>
      <c r="C711" s="26"/>
      <c r="D711" s="101"/>
      <c r="E711" s="45"/>
      <c r="G711" s="45"/>
    </row>
    <row r="712">
      <c r="B712" s="75"/>
      <c r="C712" s="26"/>
      <c r="D712" s="101"/>
      <c r="E712" s="45"/>
      <c r="G712" s="45"/>
    </row>
    <row r="713">
      <c r="B713" s="75"/>
      <c r="C713" s="26"/>
      <c r="D713" s="101"/>
      <c r="E713" s="45"/>
      <c r="G713" s="45"/>
    </row>
    <row r="714">
      <c r="B714" s="75"/>
      <c r="C714" s="26"/>
      <c r="D714" s="101"/>
      <c r="E714" s="45"/>
      <c r="G714" s="45"/>
    </row>
    <row r="715">
      <c r="B715" s="75"/>
      <c r="C715" s="26"/>
      <c r="D715" s="101"/>
      <c r="E715" s="45"/>
      <c r="G715" s="45"/>
    </row>
    <row r="716">
      <c r="B716" s="75"/>
      <c r="C716" s="26"/>
      <c r="D716" s="101"/>
      <c r="E716" s="45"/>
      <c r="G716" s="45"/>
    </row>
    <row r="717">
      <c r="B717" s="75"/>
      <c r="C717" s="26"/>
      <c r="D717" s="101"/>
      <c r="E717" s="45"/>
      <c r="G717" s="45"/>
    </row>
    <row r="718">
      <c r="B718" s="75"/>
      <c r="C718" s="26"/>
      <c r="D718" s="101"/>
      <c r="E718" s="45"/>
      <c r="G718" s="45"/>
    </row>
    <row r="719">
      <c r="B719" s="75"/>
      <c r="C719" s="26"/>
      <c r="D719" s="101"/>
      <c r="E719" s="45"/>
      <c r="G719" s="45"/>
    </row>
    <row r="720">
      <c r="B720" s="75"/>
      <c r="C720" s="26"/>
      <c r="D720" s="101"/>
      <c r="E720" s="45"/>
      <c r="G720" s="45"/>
    </row>
    <row r="721">
      <c r="B721" s="75"/>
      <c r="C721" s="26"/>
      <c r="D721" s="101"/>
      <c r="E721" s="45"/>
      <c r="G721" s="45"/>
    </row>
    <row r="722">
      <c r="B722" s="75"/>
      <c r="C722" s="26"/>
      <c r="D722" s="101"/>
      <c r="E722" s="45"/>
      <c r="G722" s="45"/>
    </row>
    <row r="723">
      <c r="B723" s="75"/>
      <c r="C723" s="26"/>
      <c r="D723" s="101"/>
      <c r="E723" s="45"/>
      <c r="G723" s="45"/>
    </row>
    <row r="724">
      <c r="B724" s="75"/>
      <c r="C724" s="26"/>
      <c r="D724" s="101"/>
      <c r="E724" s="45"/>
      <c r="G724" s="45"/>
    </row>
    <row r="725">
      <c r="B725" s="75"/>
      <c r="C725" s="26"/>
      <c r="D725" s="101"/>
      <c r="E725" s="45"/>
      <c r="G725" s="45"/>
    </row>
    <row r="726">
      <c r="B726" s="75"/>
      <c r="C726" s="26"/>
      <c r="D726" s="101"/>
      <c r="E726" s="45"/>
      <c r="G726" s="45"/>
    </row>
    <row r="727">
      <c r="B727" s="75"/>
      <c r="C727" s="26"/>
      <c r="D727" s="101"/>
      <c r="E727" s="45"/>
      <c r="G727" s="45"/>
    </row>
    <row r="728">
      <c r="B728" s="75"/>
      <c r="C728" s="26"/>
      <c r="D728" s="101"/>
      <c r="E728" s="45"/>
      <c r="G728" s="45"/>
    </row>
    <row r="729">
      <c r="B729" s="75"/>
      <c r="C729" s="26"/>
      <c r="D729" s="101"/>
      <c r="E729" s="45"/>
      <c r="G729" s="45"/>
    </row>
    <row r="730">
      <c r="B730" s="75"/>
      <c r="C730" s="26"/>
      <c r="D730" s="101"/>
      <c r="E730" s="45"/>
      <c r="G730" s="45"/>
    </row>
    <row r="731">
      <c r="B731" s="75"/>
      <c r="C731" s="26"/>
      <c r="D731" s="101"/>
      <c r="E731" s="45"/>
      <c r="G731" s="45"/>
    </row>
    <row r="732">
      <c r="B732" s="75"/>
      <c r="C732" s="26"/>
      <c r="D732" s="101"/>
      <c r="E732" s="45"/>
      <c r="G732" s="45"/>
    </row>
    <row r="733">
      <c r="B733" s="75"/>
      <c r="C733" s="26"/>
      <c r="D733" s="101"/>
      <c r="E733" s="45"/>
      <c r="G733" s="45"/>
    </row>
    <row r="734">
      <c r="B734" s="75"/>
      <c r="C734" s="26"/>
      <c r="D734" s="101"/>
      <c r="E734" s="45"/>
      <c r="G734" s="45"/>
    </row>
    <row r="735">
      <c r="B735" s="75"/>
      <c r="C735" s="26"/>
      <c r="D735" s="101"/>
      <c r="E735" s="45"/>
      <c r="G735" s="45"/>
    </row>
    <row r="736">
      <c r="B736" s="75"/>
      <c r="C736" s="26"/>
      <c r="D736" s="101"/>
      <c r="E736" s="45"/>
      <c r="G736" s="45"/>
    </row>
    <row r="737">
      <c r="B737" s="75"/>
      <c r="C737" s="26"/>
      <c r="D737" s="101"/>
      <c r="E737" s="45"/>
      <c r="G737" s="45"/>
    </row>
    <row r="738">
      <c r="B738" s="75"/>
      <c r="C738" s="26"/>
      <c r="D738" s="101"/>
      <c r="E738" s="45"/>
      <c r="G738" s="45"/>
    </row>
    <row r="739">
      <c r="B739" s="75"/>
      <c r="C739" s="26"/>
      <c r="D739" s="101"/>
      <c r="E739" s="45"/>
      <c r="G739" s="45"/>
    </row>
    <row r="740">
      <c r="B740" s="75"/>
      <c r="C740" s="26"/>
      <c r="D740" s="101"/>
      <c r="E740" s="45"/>
      <c r="G740" s="45"/>
    </row>
    <row r="741">
      <c r="B741" s="75"/>
      <c r="C741" s="26"/>
      <c r="D741" s="101"/>
      <c r="E741" s="45"/>
      <c r="G741" s="45"/>
    </row>
    <row r="742">
      <c r="B742" s="75"/>
      <c r="C742" s="26"/>
      <c r="D742" s="101"/>
      <c r="E742" s="45"/>
      <c r="G742" s="45"/>
    </row>
    <row r="743">
      <c r="B743" s="75"/>
      <c r="C743" s="26"/>
      <c r="D743" s="101"/>
      <c r="E743" s="45"/>
      <c r="G743" s="45"/>
    </row>
    <row r="744">
      <c r="B744" s="75"/>
      <c r="C744" s="26"/>
      <c r="D744" s="101"/>
      <c r="E744" s="45"/>
      <c r="G744" s="45"/>
    </row>
    <row r="745">
      <c r="B745" s="75"/>
      <c r="C745" s="26"/>
      <c r="D745" s="101"/>
      <c r="E745" s="45"/>
      <c r="G745" s="45"/>
    </row>
    <row r="746">
      <c r="B746" s="75"/>
      <c r="C746" s="26"/>
      <c r="D746" s="101"/>
      <c r="E746" s="45"/>
      <c r="G746" s="45"/>
    </row>
    <row r="747">
      <c r="B747" s="75"/>
      <c r="C747" s="26"/>
      <c r="D747" s="101"/>
      <c r="E747" s="45"/>
      <c r="G747" s="45"/>
    </row>
    <row r="748">
      <c r="B748" s="75"/>
      <c r="C748" s="26"/>
      <c r="D748" s="101"/>
      <c r="E748" s="45"/>
      <c r="G748" s="45"/>
    </row>
    <row r="749">
      <c r="B749" s="75"/>
      <c r="C749" s="26"/>
      <c r="D749" s="101"/>
      <c r="E749" s="45"/>
      <c r="G749" s="45"/>
    </row>
    <row r="750">
      <c r="B750" s="75"/>
      <c r="C750" s="26"/>
      <c r="D750" s="101"/>
      <c r="E750" s="45"/>
      <c r="G750" s="45"/>
    </row>
    <row r="751">
      <c r="B751" s="75"/>
      <c r="C751" s="26"/>
      <c r="D751" s="101"/>
      <c r="E751" s="45"/>
      <c r="G751" s="45"/>
    </row>
    <row r="752">
      <c r="B752" s="75"/>
      <c r="C752" s="26"/>
      <c r="D752" s="101"/>
      <c r="E752" s="45"/>
      <c r="G752" s="45"/>
    </row>
    <row r="753">
      <c r="B753" s="75"/>
      <c r="C753" s="26"/>
      <c r="D753" s="101"/>
      <c r="E753" s="45"/>
      <c r="G753" s="45"/>
    </row>
    <row r="754">
      <c r="B754" s="75"/>
      <c r="C754" s="26"/>
      <c r="D754" s="101"/>
      <c r="E754" s="45"/>
      <c r="G754" s="45"/>
    </row>
    <row r="755">
      <c r="B755" s="75"/>
      <c r="C755" s="26"/>
      <c r="D755" s="101"/>
      <c r="E755" s="45"/>
      <c r="G755" s="45"/>
    </row>
    <row r="756">
      <c r="B756" s="75"/>
      <c r="C756" s="26"/>
      <c r="D756" s="101"/>
      <c r="E756" s="45"/>
      <c r="G756" s="45"/>
    </row>
    <row r="757">
      <c r="B757" s="75"/>
      <c r="C757" s="26"/>
      <c r="D757" s="101"/>
      <c r="E757" s="45"/>
      <c r="G757" s="45"/>
    </row>
    <row r="758">
      <c r="B758" s="75"/>
      <c r="C758" s="26"/>
      <c r="D758" s="101"/>
      <c r="E758" s="45"/>
      <c r="G758" s="45"/>
    </row>
    <row r="759">
      <c r="B759" s="75"/>
      <c r="C759" s="26"/>
      <c r="D759" s="101"/>
      <c r="E759" s="45"/>
      <c r="G759" s="45"/>
    </row>
    <row r="760">
      <c r="B760" s="75"/>
      <c r="C760" s="26"/>
      <c r="D760" s="101"/>
      <c r="E760" s="45"/>
      <c r="G760" s="45"/>
    </row>
    <row r="761">
      <c r="B761" s="75"/>
      <c r="C761" s="26"/>
      <c r="D761" s="101"/>
      <c r="E761" s="45"/>
      <c r="G761" s="45"/>
    </row>
    <row r="762">
      <c r="B762" s="75"/>
      <c r="C762" s="26"/>
      <c r="D762" s="101"/>
      <c r="E762" s="45"/>
      <c r="G762" s="45"/>
    </row>
    <row r="763">
      <c r="B763" s="75"/>
      <c r="C763" s="26"/>
      <c r="D763" s="101"/>
      <c r="E763" s="45"/>
      <c r="G763" s="45"/>
    </row>
    <row r="764">
      <c r="B764" s="75"/>
      <c r="C764" s="26"/>
      <c r="D764" s="101"/>
      <c r="E764" s="45"/>
      <c r="G764" s="45"/>
    </row>
    <row r="765">
      <c r="B765" s="75"/>
      <c r="C765" s="26"/>
      <c r="D765" s="101"/>
      <c r="E765" s="45"/>
      <c r="G765" s="45"/>
    </row>
    <row r="766">
      <c r="B766" s="75"/>
      <c r="C766" s="26"/>
      <c r="D766" s="101"/>
      <c r="E766" s="45"/>
      <c r="G766" s="45"/>
    </row>
    <row r="767">
      <c r="B767" s="75"/>
      <c r="C767" s="26"/>
      <c r="D767" s="101"/>
      <c r="E767" s="45"/>
      <c r="G767" s="45"/>
    </row>
    <row r="768">
      <c r="B768" s="75"/>
      <c r="C768" s="26"/>
      <c r="D768" s="101"/>
      <c r="E768" s="45"/>
      <c r="G768" s="45"/>
    </row>
    <row r="769">
      <c r="B769" s="75"/>
      <c r="C769" s="26"/>
      <c r="D769" s="101"/>
      <c r="E769" s="45"/>
      <c r="G769" s="45"/>
    </row>
    <row r="770">
      <c r="B770" s="75"/>
      <c r="C770" s="26"/>
      <c r="D770" s="101"/>
      <c r="E770" s="45"/>
      <c r="G770" s="45"/>
    </row>
    <row r="771">
      <c r="B771" s="75"/>
      <c r="C771" s="26"/>
      <c r="D771" s="101"/>
      <c r="E771" s="45"/>
      <c r="G771" s="45"/>
    </row>
    <row r="772">
      <c r="B772" s="75"/>
      <c r="C772" s="26"/>
      <c r="D772" s="101"/>
      <c r="E772" s="45"/>
      <c r="G772" s="45"/>
    </row>
    <row r="773">
      <c r="B773" s="75"/>
      <c r="C773" s="26"/>
      <c r="D773" s="101"/>
      <c r="E773" s="45"/>
      <c r="G773" s="45"/>
    </row>
    <row r="774">
      <c r="B774" s="75"/>
      <c r="C774" s="26"/>
      <c r="D774" s="101"/>
      <c r="E774" s="45"/>
      <c r="G774" s="45"/>
    </row>
    <row r="775">
      <c r="B775" s="75"/>
      <c r="C775" s="26"/>
      <c r="D775" s="101"/>
      <c r="E775" s="45"/>
      <c r="G775" s="45"/>
    </row>
    <row r="776">
      <c r="B776" s="75"/>
      <c r="C776" s="26"/>
      <c r="D776" s="101"/>
      <c r="E776" s="45"/>
      <c r="G776" s="45"/>
    </row>
    <row r="777">
      <c r="B777" s="75"/>
      <c r="C777" s="26"/>
      <c r="D777" s="101"/>
      <c r="E777" s="45"/>
      <c r="G777" s="45"/>
    </row>
    <row r="778">
      <c r="B778" s="75"/>
      <c r="C778" s="26"/>
      <c r="D778" s="101"/>
      <c r="E778" s="45"/>
      <c r="G778" s="45"/>
    </row>
    <row r="779">
      <c r="B779" s="75"/>
      <c r="C779" s="26"/>
      <c r="D779" s="101"/>
      <c r="E779" s="45"/>
      <c r="G779" s="45"/>
    </row>
    <row r="780">
      <c r="B780" s="75"/>
      <c r="C780" s="26"/>
      <c r="D780" s="101"/>
      <c r="E780" s="45"/>
      <c r="G780" s="45"/>
    </row>
    <row r="781">
      <c r="B781" s="75"/>
      <c r="C781" s="26"/>
      <c r="D781" s="101"/>
      <c r="E781" s="45"/>
      <c r="G781" s="45"/>
    </row>
    <row r="782">
      <c r="B782" s="75"/>
      <c r="C782" s="26"/>
      <c r="D782" s="101"/>
      <c r="E782" s="45"/>
      <c r="G782" s="45"/>
    </row>
    <row r="783">
      <c r="B783" s="75"/>
      <c r="C783" s="26"/>
      <c r="D783" s="101"/>
      <c r="E783" s="45"/>
      <c r="G783" s="45"/>
    </row>
    <row r="784">
      <c r="B784" s="75"/>
      <c r="C784" s="26"/>
      <c r="D784" s="101"/>
      <c r="E784" s="45"/>
      <c r="G784" s="45"/>
    </row>
    <row r="785">
      <c r="B785" s="75"/>
      <c r="C785" s="26"/>
      <c r="D785" s="101"/>
      <c r="E785" s="45"/>
      <c r="G785" s="45"/>
    </row>
    <row r="786">
      <c r="B786" s="75"/>
      <c r="C786" s="26"/>
      <c r="D786" s="101"/>
      <c r="E786" s="45"/>
      <c r="G786" s="45"/>
    </row>
    <row r="787">
      <c r="B787" s="75"/>
      <c r="C787" s="26"/>
      <c r="D787" s="101"/>
      <c r="E787" s="45"/>
      <c r="G787" s="45"/>
    </row>
    <row r="788">
      <c r="B788" s="75"/>
      <c r="C788" s="26"/>
      <c r="D788" s="101"/>
      <c r="E788" s="45"/>
      <c r="G788" s="45"/>
    </row>
    <row r="789">
      <c r="B789" s="75"/>
      <c r="C789" s="26"/>
      <c r="D789" s="101"/>
      <c r="E789" s="45"/>
      <c r="G789" s="45"/>
    </row>
    <row r="790">
      <c r="B790" s="75"/>
      <c r="C790" s="26"/>
      <c r="D790" s="101"/>
      <c r="E790" s="45"/>
      <c r="G790" s="45"/>
    </row>
    <row r="791">
      <c r="B791" s="75"/>
      <c r="C791" s="26"/>
      <c r="D791" s="101"/>
      <c r="E791" s="45"/>
      <c r="G791" s="45"/>
    </row>
    <row r="792">
      <c r="B792" s="75"/>
      <c r="C792" s="26"/>
      <c r="D792" s="101"/>
      <c r="E792" s="45"/>
      <c r="G792" s="45"/>
    </row>
    <row r="793">
      <c r="B793" s="75"/>
      <c r="C793" s="26"/>
      <c r="D793" s="101"/>
      <c r="E793" s="45"/>
      <c r="G793" s="45"/>
    </row>
    <row r="794">
      <c r="B794" s="75"/>
      <c r="C794" s="26"/>
      <c r="D794" s="101"/>
      <c r="E794" s="45"/>
      <c r="G794" s="45"/>
    </row>
    <row r="795">
      <c r="B795" s="75"/>
      <c r="C795" s="26"/>
      <c r="D795" s="101"/>
      <c r="E795" s="45"/>
      <c r="G795" s="45"/>
    </row>
    <row r="796">
      <c r="B796" s="75"/>
      <c r="C796" s="26"/>
      <c r="D796" s="101"/>
      <c r="E796" s="45"/>
      <c r="G796" s="45"/>
    </row>
    <row r="797">
      <c r="B797" s="75"/>
      <c r="C797" s="26"/>
      <c r="D797" s="101"/>
      <c r="E797" s="45"/>
      <c r="G797" s="45"/>
    </row>
    <row r="798">
      <c r="B798" s="75"/>
      <c r="C798" s="26"/>
      <c r="D798" s="101"/>
      <c r="E798" s="45"/>
      <c r="G798" s="45"/>
    </row>
    <row r="799">
      <c r="B799" s="75"/>
      <c r="C799" s="26"/>
      <c r="D799" s="101"/>
      <c r="E799" s="45"/>
      <c r="G799" s="45"/>
    </row>
    <row r="800">
      <c r="B800" s="75"/>
      <c r="C800" s="26"/>
      <c r="D800" s="101"/>
      <c r="E800" s="45"/>
      <c r="G800" s="45"/>
    </row>
    <row r="801">
      <c r="B801" s="75"/>
      <c r="C801" s="26"/>
      <c r="D801" s="101"/>
      <c r="E801" s="45"/>
      <c r="G801" s="45"/>
    </row>
    <row r="802">
      <c r="B802" s="75"/>
      <c r="C802" s="26"/>
      <c r="D802" s="101"/>
      <c r="E802" s="45"/>
      <c r="G802" s="45"/>
    </row>
    <row r="803">
      <c r="B803" s="75"/>
      <c r="C803" s="26"/>
      <c r="D803" s="101"/>
      <c r="E803" s="45"/>
      <c r="G803" s="45"/>
    </row>
    <row r="804">
      <c r="B804" s="75"/>
      <c r="C804" s="26"/>
      <c r="D804" s="101"/>
      <c r="E804" s="45"/>
      <c r="G804" s="45"/>
    </row>
    <row r="805">
      <c r="B805" s="75"/>
      <c r="C805" s="26"/>
      <c r="D805" s="101"/>
      <c r="E805" s="45"/>
      <c r="G805" s="45"/>
    </row>
    <row r="806">
      <c r="B806" s="75"/>
      <c r="C806" s="26"/>
      <c r="D806" s="101"/>
      <c r="E806" s="45"/>
      <c r="G806" s="45"/>
    </row>
    <row r="807">
      <c r="B807" s="75"/>
      <c r="C807" s="26"/>
      <c r="D807" s="101"/>
      <c r="E807" s="45"/>
      <c r="G807" s="45"/>
    </row>
    <row r="808">
      <c r="B808" s="75"/>
      <c r="C808" s="26"/>
      <c r="D808" s="101"/>
      <c r="E808" s="45"/>
      <c r="G808" s="45"/>
    </row>
    <row r="809">
      <c r="B809" s="75"/>
      <c r="C809" s="26"/>
      <c r="D809" s="101"/>
      <c r="E809" s="45"/>
      <c r="G809" s="45"/>
    </row>
    <row r="810">
      <c r="B810" s="75"/>
      <c r="C810" s="26"/>
      <c r="D810" s="101"/>
      <c r="E810" s="45"/>
      <c r="G810" s="45"/>
    </row>
    <row r="811">
      <c r="B811" s="75"/>
      <c r="C811" s="26"/>
      <c r="D811" s="101"/>
      <c r="E811" s="45"/>
      <c r="G811" s="45"/>
    </row>
    <row r="812">
      <c r="B812" s="75"/>
      <c r="C812" s="26"/>
      <c r="D812" s="101"/>
      <c r="E812" s="45"/>
      <c r="G812" s="45"/>
    </row>
    <row r="813">
      <c r="B813" s="75"/>
      <c r="C813" s="26"/>
      <c r="D813" s="101"/>
      <c r="E813" s="45"/>
      <c r="G813" s="45"/>
    </row>
    <row r="814">
      <c r="B814" s="75"/>
      <c r="C814" s="26"/>
      <c r="D814" s="101"/>
      <c r="E814" s="45"/>
      <c r="G814" s="45"/>
    </row>
    <row r="815">
      <c r="B815" s="75"/>
      <c r="C815" s="26"/>
      <c r="D815" s="101"/>
      <c r="E815" s="45"/>
      <c r="G815" s="45"/>
    </row>
    <row r="816">
      <c r="B816" s="75"/>
      <c r="C816" s="26"/>
      <c r="D816" s="101"/>
      <c r="E816" s="45"/>
      <c r="G816" s="45"/>
    </row>
    <row r="817">
      <c r="B817" s="75"/>
      <c r="C817" s="26"/>
      <c r="D817" s="101"/>
      <c r="E817" s="45"/>
      <c r="G817" s="45"/>
    </row>
    <row r="818">
      <c r="B818" s="75"/>
      <c r="C818" s="26"/>
      <c r="D818" s="101"/>
      <c r="E818" s="45"/>
      <c r="G818" s="45"/>
    </row>
    <row r="819">
      <c r="B819" s="75"/>
      <c r="C819" s="26"/>
      <c r="D819" s="101"/>
      <c r="E819" s="45"/>
      <c r="G819" s="45"/>
    </row>
    <row r="820">
      <c r="B820" s="75"/>
      <c r="C820" s="26"/>
      <c r="D820" s="101"/>
      <c r="E820" s="45"/>
      <c r="G820" s="45"/>
    </row>
    <row r="821">
      <c r="B821" s="75"/>
      <c r="C821" s="26"/>
      <c r="D821" s="101"/>
      <c r="E821" s="45"/>
      <c r="G821" s="45"/>
    </row>
    <row r="822">
      <c r="B822" s="75"/>
      <c r="C822" s="26"/>
      <c r="D822" s="101"/>
      <c r="E822" s="45"/>
      <c r="G822" s="45"/>
    </row>
    <row r="823">
      <c r="B823" s="75"/>
      <c r="C823" s="26"/>
      <c r="D823" s="101"/>
      <c r="E823" s="45"/>
      <c r="G823" s="45"/>
    </row>
    <row r="824">
      <c r="B824" s="75"/>
      <c r="C824" s="26"/>
      <c r="D824" s="101"/>
      <c r="E824" s="45"/>
      <c r="G824" s="45"/>
    </row>
    <row r="825">
      <c r="B825" s="75"/>
      <c r="C825" s="26"/>
      <c r="D825" s="101"/>
      <c r="E825" s="45"/>
      <c r="G825" s="45"/>
    </row>
    <row r="826">
      <c r="B826" s="75"/>
      <c r="C826" s="26"/>
      <c r="D826" s="101"/>
      <c r="E826" s="45"/>
      <c r="G826" s="45"/>
    </row>
    <row r="827">
      <c r="B827" s="75"/>
      <c r="C827" s="26"/>
      <c r="D827" s="101"/>
      <c r="E827" s="45"/>
      <c r="G827" s="45"/>
    </row>
    <row r="828">
      <c r="B828" s="75"/>
      <c r="C828" s="26"/>
      <c r="D828" s="101"/>
      <c r="E828" s="45"/>
      <c r="G828" s="45"/>
    </row>
    <row r="829">
      <c r="B829" s="75"/>
      <c r="C829" s="26"/>
      <c r="D829" s="101"/>
      <c r="E829" s="45"/>
      <c r="G829" s="45"/>
    </row>
    <row r="830">
      <c r="B830" s="75"/>
      <c r="C830" s="26"/>
      <c r="D830" s="101"/>
      <c r="E830" s="45"/>
      <c r="G830" s="45"/>
    </row>
    <row r="831">
      <c r="B831" s="75"/>
      <c r="C831" s="26"/>
      <c r="D831" s="101"/>
      <c r="E831" s="45"/>
      <c r="G831" s="45"/>
    </row>
    <row r="832">
      <c r="B832" s="75"/>
      <c r="C832" s="26"/>
      <c r="D832" s="101"/>
      <c r="E832" s="45"/>
      <c r="G832" s="45"/>
    </row>
    <row r="833">
      <c r="B833" s="75"/>
      <c r="C833" s="26"/>
      <c r="D833" s="101"/>
      <c r="E833" s="45"/>
      <c r="G833" s="45"/>
    </row>
    <row r="834">
      <c r="B834" s="75"/>
      <c r="C834" s="26"/>
      <c r="D834" s="101"/>
      <c r="E834" s="45"/>
      <c r="G834" s="45"/>
    </row>
    <row r="835">
      <c r="B835" s="75"/>
      <c r="C835" s="26"/>
      <c r="D835" s="101"/>
      <c r="E835" s="45"/>
      <c r="G835" s="45"/>
    </row>
    <row r="836">
      <c r="B836" s="75"/>
      <c r="C836" s="26"/>
      <c r="D836" s="101"/>
      <c r="E836" s="45"/>
      <c r="G836" s="45"/>
    </row>
    <row r="837">
      <c r="B837" s="75"/>
      <c r="C837" s="26"/>
      <c r="D837" s="101"/>
      <c r="E837" s="45"/>
      <c r="G837" s="45"/>
    </row>
    <row r="838">
      <c r="B838" s="75"/>
      <c r="C838" s="26"/>
      <c r="D838" s="101"/>
      <c r="E838" s="45"/>
      <c r="G838" s="45"/>
    </row>
    <row r="839">
      <c r="B839" s="75"/>
      <c r="C839" s="26"/>
      <c r="D839" s="101"/>
      <c r="E839" s="45"/>
      <c r="G839" s="45"/>
    </row>
    <row r="840">
      <c r="B840" s="75"/>
      <c r="C840" s="26"/>
      <c r="D840" s="101"/>
      <c r="E840" s="45"/>
      <c r="G840" s="45"/>
    </row>
    <row r="841">
      <c r="B841" s="75"/>
      <c r="C841" s="26"/>
      <c r="D841" s="101"/>
      <c r="E841" s="45"/>
      <c r="G841" s="45"/>
    </row>
    <row r="842">
      <c r="B842" s="75"/>
      <c r="C842" s="26"/>
      <c r="D842" s="101"/>
      <c r="E842" s="45"/>
      <c r="G842" s="45"/>
    </row>
    <row r="843">
      <c r="B843" s="75"/>
      <c r="C843" s="26"/>
      <c r="D843" s="101"/>
      <c r="E843" s="45"/>
      <c r="G843" s="45"/>
    </row>
    <row r="844">
      <c r="B844" s="75"/>
      <c r="C844" s="26"/>
      <c r="D844" s="101"/>
      <c r="E844" s="45"/>
      <c r="G844" s="45"/>
    </row>
    <row r="845">
      <c r="B845" s="75"/>
      <c r="C845" s="26"/>
      <c r="D845" s="101"/>
      <c r="E845" s="45"/>
      <c r="G845" s="45"/>
    </row>
    <row r="846">
      <c r="B846" s="75"/>
      <c r="C846" s="26"/>
      <c r="D846" s="101"/>
      <c r="E846" s="45"/>
      <c r="G846" s="45"/>
    </row>
    <row r="847">
      <c r="B847" s="75"/>
      <c r="C847" s="26"/>
      <c r="D847" s="101"/>
      <c r="E847" s="45"/>
      <c r="G847" s="45"/>
    </row>
    <row r="848">
      <c r="B848" s="75"/>
      <c r="C848" s="26"/>
      <c r="D848" s="101"/>
      <c r="E848" s="45"/>
      <c r="G848" s="45"/>
    </row>
    <row r="849">
      <c r="B849" s="75"/>
      <c r="C849" s="26"/>
      <c r="D849" s="101"/>
      <c r="E849" s="45"/>
      <c r="G849" s="45"/>
    </row>
    <row r="850">
      <c r="B850" s="75"/>
      <c r="C850" s="26"/>
      <c r="D850" s="101"/>
      <c r="E850" s="45"/>
      <c r="G850" s="45"/>
    </row>
    <row r="851">
      <c r="B851" s="75"/>
      <c r="C851" s="26"/>
      <c r="D851" s="101"/>
      <c r="E851" s="45"/>
      <c r="G851" s="45"/>
    </row>
    <row r="852">
      <c r="B852" s="75"/>
      <c r="C852" s="26"/>
      <c r="D852" s="101"/>
      <c r="E852" s="45"/>
      <c r="G852" s="45"/>
    </row>
    <row r="853">
      <c r="B853" s="75"/>
      <c r="C853" s="26"/>
      <c r="D853" s="101"/>
      <c r="E853" s="45"/>
      <c r="G853" s="45"/>
    </row>
    <row r="854">
      <c r="B854" s="75"/>
      <c r="C854" s="26"/>
      <c r="D854" s="101"/>
      <c r="E854" s="45"/>
      <c r="G854" s="45"/>
    </row>
    <row r="855">
      <c r="B855" s="75"/>
      <c r="C855" s="26"/>
      <c r="D855" s="101"/>
      <c r="E855" s="45"/>
      <c r="G855" s="45"/>
    </row>
    <row r="856">
      <c r="B856" s="75"/>
      <c r="C856" s="26"/>
      <c r="D856" s="101"/>
      <c r="E856" s="45"/>
      <c r="G856" s="45"/>
    </row>
    <row r="857">
      <c r="B857" s="75"/>
      <c r="C857" s="26"/>
      <c r="D857" s="101"/>
      <c r="E857" s="45"/>
      <c r="G857" s="45"/>
    </row>
    <row r="858">
      <c r="B858" s="75"/>
      <c r="C858" s="26"/>
      <c r="D858" s="101"/>
      <c r="E858" s="45"/>
      <c r="G858" s="45"/>
    </row>
    <row r="859">
      <c r="B859" s="75"/>
      <c r="C859" s="26"/>
      <c r="D859" s="101"/>
      <c r="E859" s="45"/>
      <c r="G859" s="45"/>
    </row>
    <row r="860">
      <c r="B860" s="75"/>
      <c r="C860" s="26"/>
      <c r="D860" s="101"/>
      <c r="E860" s="45"/>
      <c r="G860" s="45"/>
    </row>
    <row r="861">
      <c r="B861" s="75"/>
      <c r="C861" s="26"/>
      <c r="D861" s="101"/>
      <c r="E861" s="45"/>
      <c r="G861" s="45"/>
    </row>
    <row r="862">
      <c r="B862" s="75"/>
      <c r="C862" s="26"/>
      <c r="D862" s="101"/>
      <c r="E862" s="45"/>
      <c r="G862" s="45"/>
    </row>
    <row r="863">
      <c r="B863" s="75"/>
      <c r="C863" s="26"/>
      <c r="D863" s="101"/>
      <c r="E863" s="45"/>
      <c r="G863" s="45"/>
    </row>
    <row r="864">
      <c r="B864" s="75"/>
      <c r="C864" s="26"/>
      <c r="D864" s="101"/>
      <c r="E864" s="45"/>
      <c r="G864" s="45"/>
    </row>
    <row r="865">
      <c r="B865" s="75"/>
      <c r="C865" s="26"/>
      <c r="D865" s="101"/>
      <c r="E865" s="45"/>
      <c r="G865" s="45"/>
    </row>
    <row r="866">
      <c r="B866" s="75"/>
      <c r="C866" s="26"/>
      <c r="D866" s="101"/>
      <c r="E866" s="45"/>
      <c r="G866" s="45"/>
    </row>
    <row r="867">
      <c r="B867" s="75"/>
      <c r="C867" s="26"/>
      <c r="D867" s="101"/>
      <c r="E867" s="45"/>
      <c r="G867" s="45"/>
    </row>
    <row r="868">
      <c r="B868" s="75"/>
      <c r="C868" s="26"/>
      <c r="D868" s="101"/>
      <c r="E868" s="45"/>
      <c r="G868" s="45"/>
    </row>
    <row r="869">
      <c r="B869" s="75"/>
      <c r="C869" s="26"/>
      <c r="D869" s="101"/>
      <c r="E869" s="45"/>
      <c r="G869" s="45"/>
    </row>
    <row r="870">
      <c r="B870" s="75"/>
      <c r="C870" s="26"/>
      <c r="D870" s="101"/>
      <c r="E870" s="45"/>
      <c r="G870" s="45"/>
    </row>
    <row r="871">
      <c r="B871" s="75"/>
      <c r="C871" s="26"/>
      <c r="D871" s="101"/>
      <c r="E871" s="45"/>
      <c r="G871" s="45"/>
    </row>
    <row r="872">
      <c r="B872" s="75"/>
      <c r="C872" s="26"/>
      <c r="D872" s="101"/>
      <c r="E872" s="45"/>
      <c r="G872" s="45"/>
    </row>
    <row r="873">
      <c r="B873" s="75"/>
      <c r="C873" s="26"/>
      <c r="D873" s="101"/>
      <c r="E873" s="45"/>
      <c r="G873" s="45"/>
    </row>
    <row r="874">
      <c r="B874" s="75"/>
      <c r="C874" s="26"/>
      <c r="D874" s="101"/>
      <c r="E874" s="45"/>
      <c r="G874" s="45"/>
    </row>
    <row r="875">
      <c r="B875" s="75"/>
      <c r="C875" s="26"/>
      <c r="D875" s="101"/>
      <c r="E875" s="45"/>
      <c r="G875" s="45"/>
    </row>
    <row r="876">
      <c r="B876" s="75"/>
      <c r="C876" s="26"/>
      <c r="D876" s="101"/>
      <c r="E876" s="45"/>
      <c r="G876" s="45"/>
    </row>
    <row r="877">
      <c r="B877" s="75"/>
      <c r="C877" s="26"/>
      <c r="D877" s="101"/>
      <c r="E877" s="45"/>
      <c r="G877" s="45"/>
    </row>
    <row r="878">
      <c r="B878" s="75"/>
      <c r="C878" s="26"/>
      <c r="D878" s="101"/>
      <c r="E878" s="45"/>
      <c r="G878" s="45"/>
    </row>
    <row r="879">
      <c r="B879" s="75"/>
      <c r="C879" s="26"/>
      <c r="D879" s="101"/>
      <c r="E879" s="45"/>
      <c r="G879" s="45"/>
    </row>
    <row r="880">
      <c r="B880" s="75"/>
      <c r="C880" s="26"/>
      <c r="D880" s="101"/>
      <c r="E880" s="45"/>
      <c r="G880" s="45"/>
    </row>
    <row r="881">
      <c r="B881" s="75"/>
      <c r="C881" s="26"/>
      <c r="D881" s="101"/>
      <c r="E881" s="45"/>
      <c r="G881" s="45"/>
    </row>
    <row r="882">
      <c r="B882" s="75"/>
      <c r="C882" s="26"/>
      <c r="D882" s="101"/>
      <c r="E882" s="45"/>
      <c r="G882" s="45"/>
    </row>
    <row r="883">
      <c r="B883" s="75"/>
      <c r="C883" s="26"/>
      <c r="D883" s="101"/>
      <c r="E883" s="45"/>
      <c r="G883" s="45"/>
    </row>
    <row r="884">
      <c r="B884" s="75"/>
      <c r="C884" s="26"/>
      <c r="D884" s="101"/>
      <c r="E884" s="45"/>
      <c r="G884" s="45"/>
    </row>
    <row r="885">
      <c r="B885" s="75"/>
      <c r="C885" s="26"/>
      <c r="D885" s="101"/>
      <c r="E885" s="45"/>
      <c r="G885" s="45"/>
    </row>
    <row r="886">
      <c r="B886" s="75"/>
      <c r="C886" s="26"/>
      <c r="D886" s="101"/>
      <c r="E886" s="45"/>
      <c r="G886" s="45"/>
    </row>
    <row r="887">
      <c r="B887" s="75"/>
      <c r="C887" s="26"/>
      <c r="D887" s="101"/>
      <c r="E887" s="45"/>
      <c r="G887" s="45"/>
    </row>
    <row r="888">
      <c r="B888" s="75"/>
      <c r="C888" s="26"/>
      <c r="D888" s="101"/>
      <c r="E888" s="45"/>
      <c r="G888" s="45"/>
    </row>
    <row r="889">
      <c r="B889" s="75"/>
      <c r="C889" s="26"/>
      <c r="D889" s="101"/>
      <c r="E889" s="45"/>
      <c r="G889" s="45"/>
    </row>
    <row r="890">
      <c r="B890" s="75"/>
      <c r="C890" s="26"/>
      <c r="D890" s="101"/>
      <c r="E890" s="45"/>
      <c r="G890" s="45"/>
    </row>
    <row r="891">
      <c r="B891" s="75"/>
      <c r="C891" s="26"/>
      <c r="D891" s="101"/>
      <c r="E891" s="45"/>
      <c r="G891" s="45"/>
    </row>
    <row r="892">
      <c r="B892" s="75"/>
      <c r="C892" s="26"/>
      <c r="D892" s="101"/>
      <c r="E892" s="45"/>
      <c r="G892" s="45"/>
    </row>
    <row r="893">
      <c r="B893" s="75"/>
      <c r="C893" s="26"/>
      <c r="D893" s="101"/>
      <c r="E893" s="45"/>
      <c r="G893" s="45"/>
    </row>
    <row r="894">
      <c r="B894" s="75"/>
      <c r="C894" s="26"/>
      <c r="D894" s="101"/>
      <c r="E894" s="45"/>
      <c r="G894" s="45"/>
    </row>
    <row r="895">
      <c r="B895" s="75"/>
      <c r="C895" s="26"/>
      <c r="D895" s="101"/>
      <c r="E895" s="45"/>
      <c r="G895" s="45"/>
    </row>
    <row r="896">
      <c r="B896" s="75"/>
      <c r="C896" s="26"/>
      <c r="D896" s="101"/>
      <c r="E896" s="45"/>
      <c r="G896" s="45"/>
    </row>
    <row r="897">
      <c r="B897" s="75"/>
      <c r="C897" s="26"/>
      <c r="D897" s="101"/>
      <c r="E897" s="45"/>
      <c r="G897" s="45"/>
    </row>
    <row r="898">
      <c r="B898" s="75"/>
      <c r="C898" s="26"/>
      <c r="D898" s="101"/>
      <c r="E898" s="45"/>
      <c r="G898" s="45"/>
    </row>
    <row r="899">
      <c r="B899" s="75"/>
      <c r="C899" s="26"/>
      <c r="D899" s="101"/>
      <c r="E899" s="45"/>
      <c r="G899" s="45"/>
    </row>
    <row r="900">
      <c r="B900" s="75"/>
      <c r="C900" s="26"/>
      <c r="D900" s="101"/>
      <c r="E900" s="45"/>
      <c r="G900" s="45"/>
    </row>
    <row r="901">
      <c r="B901" s="75"/>
      <c r="C901" s="26"/>
      <c r="D901" s="101"/>
      <c r="E901" s="45"/>
      <c r="G901" s="45"/>
    </row>
    <row r="902">
      <c r="B902" s="75"/>
      <c r="C902" s="26"/>
      <c r="D902" s="101"/>
      <c r="E902" s="45"/>
      <c r="G902" s="45"/>
    </row>
    <row r="903">
      <c r="B903" s="75"/>
      <c r="C903" s="26"/>
      <c r="D903" s="101"/>
      <c r="E903" s="45"/>
      <c r="G903" s="45"/>
    </row>
    <row r="904">
      <c r="B904" s="75"/>
      <c r="C904" s="26"/>
      <c r="D904" s="101"/>
      <c r="E904" s="45"/>
      <c r="G904" s="45"/>
    </row>
    <row r="905">
      <c r="B905" s="75"/>
      <c r="C905" s="26"/>
      <c r="D905" s="101"/>
      <c r="E905" s="45"/>
      <c r="G905" s="45"/>
    </row>
    <row r="906">
      <c r="B906" s="75"/>
      <c r="C906" s="26"/>
      <c r="D906" s="101"/>
      <c r="E906" s="45"/>
      <c r="G906" s="45"/>
    </row>
    <row r="907">
      <c r="B907" s="75"/>
      <c r="C907" s="26"/>
      <c r="D907" s="101"/>
      <c r="E907" s="45"/>
      <c r="G907" s="45"/>
    </row>
    <row r="908">
      <c r="B908" s="75"/>
      <c r="C908" s="26"/>
      <c r="D908" s="101"/>
      <c r="E908" s="45"/>
      <c r="G908" s="45"/>
    </row>
    <row r="909">
      <c r="B909" s="75"/>
      <c r="C909" s="26"/>
      <c r="D909" s="101"/>
      <c r="E909" s="45"/>
      <c r="G909" s="45"/>
    </row>
    <row r="910">
      <c r="B910" s="75"/>
      <c r="C910" s="26"/>
      <c r="D910" s="101"/>
      <c r="E910" s="45"/>
      <c r="G910" s="45"/>
    </row>
    <row r="911">
      <c r="B911" s="75"/>
      <c r="C911" s="26"/>
      <c r="D911" s="101"/>
      <c r="E911" s="45"/>
      <c r="G911" s="45"/>
    </row>
    <row r="912">
      <c r="B912" s="75"/>
      <c r="C912" s="26"/>
      <c r="D912" s="101"/>
      <c r="E912" s="45"/>
      <c r="G912" s="45"/>
    </row>
    <row r="913">
      <c r="B913" s="75"/>
      <c r="C913" s="26"/>
      <c r="D913" s="101"/>
      <c r="E913" s="45"/>
      <c r="G913" s="45"/>
    </row>
    <row r="914">
      <c r="B914" s="75"/>
      <c r="C914" s="26"/>
      <c r="D914" s="101"/>
      <c r="E914" s="45"/>
      <c r="G914" s="45"/>
    </row>
    <row r="915">
      <c r="B915" s="75"/>
      <c r="C915" s="26"/>
      <c r="D915" s="101"/>
      <c r="E915" s="45"/>
      <c r="G915" s="45"/>
    </row>
    <row r="916">
      <c r="B916" s="75"/>
      <c r="C916" s="26"/>
      <c r="D916" s="101"/>
      <c r="E916" s="45"/>
      <c r="G916" s="45"/>
    </row>
    <row r="917">
      <c r="B917" s="75"/>
      <c r="C917" s="26"/>
      <c r="D917" s="101"/>
      <c r="E917" s="45"/>
      <c r="G917" s="45"/>
    </row>
    <row r="918">
      <c r="B918" s="75"/>
      <c r="C918" s="26"/>
      <c r="D918" s="101"/>
      <c r="E918" s="45"/>
      <c r="G918" s="45"/>
    </row>
    <row r="919">
      <c r="B919" s="75"/>
      <c r="C919" s="26"/>
      <c r="D919" s="101"/>
      <c r="E919" s="45"/>
      <c r="G919" s="45"/>
    </row>
    <row r="920">
      <c r="B920" s="75"/>
      <c r="C920" s="26"/>
      <c r="D920" s="101"/>
      <c r="E920" s="45"/>
      <c r="G920" s="45"/>
    </row>
    <row r="921">
      <c r="B921" s="75"/>
      <c r="C921" s="26"/>
      <c r="D921" s="101"/>
      <c r="E921" s="45"/>
      <c r="G921" s="45"/>
    </row>
    <row r="922">
      <c r="B922" s="75"/>
      <c r="C922" s="26"/>
      <c r="D922" s="101"/>
      <c r="E922" s="45"/>
      <c r="G922" s="45"/>
    </row>
    <row r="923">
      <c r="B923" s="75"/>
      <c r="C923" s="26"/>
      <c r="D923" s="101"/>
      <c r="E923" s="45"/>
      <c r="G923" s="45"/>
    </row>
    <row r="924">
      <c r="B924" s="75"/>
      <c r="C924" s="26"/>
      <c r="D924" s="101"/>
      <c r="E924" s="45"/>
      <c r="G924" s="45"/>
    </row>
    <row r="925">
      <c r="B925" s="75"/>
      <c r="C925" s="26"/>
      <c r="D925" s="101"/>
      <c r="E925" s="45"/>
      <c r="G925" s="45"/>
    </row>
    <row r="926">
      <c r="B926" s="75"/>
      <c r="C926" s="26"/>
      <c r="D926" s="101"/>
      <c r="E926" s="45"/>
      <c r="G926" s="45"/>
    </row>
    <row r="927">
      <c r="B927" s="75"/>
      <c r="C927" s="26"/>
      <c r="D927" s="101"/>
      <c r="E927" s="45"/>
      <c r="G927" s="45"/>
    </row>
    <row r="928">
      <c r="B928" s="75"/>
      <c r="C928" s="26"/>
      <c r="D928" s="101"/>
      <c r="E928" s="45"/>
      <c r="G928" s="45"/>
    </row>
    <row r="929">
      <c r="B929" s="75"/>
      <c r="C929" s="26"/>
      <c r="D929" s="101"/>
      <c r="E929" s="45"/>
      <c r="G929" s="45"/>
    </row>
    <row r="930">
      <c r="B930" s="75"/>
      <c r="C930" s="26"/>
      <c r="D930" s="101"/>
      <c r="E930" s="45"/>
      <c r="G930" s="45"/>
    </row>
    <row r="931">
      <c r="B931" s="75"/>
      <c r="C931" s="26"/>
      <c r="D931" s="101"/>
      <c r="E931" s="45"/>
      <c r="G931" s="45"/>
    </row>
    <row r="932">
      <c r="B932" s="75"/>
      <c r="C932" s="26"/>
      <c r="D932" s="101"/>
      <c r="E932" s="45"/>
      <c r="G932" s="45"/>
    </row>
    <row r="933">
      <c r="B933" s="75"/>
      <c r="C933" s="26"/>
      <c r="D933" s="101"/>
      <c r="E933" s="45"/>
      <c r="G933" s="45"/>
    </row>
    <row r="934">
      <c r="B934" s="75"/>
      <c r="C934" s="26"/>
      <c r="D934" s="101"/>
      <c r="E934" s="45"/>
      <c r="G934" s="45"/>
    </row>
    <row r="935">
      <c r="B935" s="75"/>
      <c r="C935" s="26"/>
      <c r="D935" s="101"/>
      <c r="E935" s="45"/>
      <c r="G935" s="45"/>
    </row>
    <row r="936">
      <c r="B936" s="75"/>
      <c r="C936" s="26"/>
      <c r="D936" s="101"/>
      <c r="E936" s="45"/>
      <c r="G936" s="45"/>
    </row>
    <row r="937">
      <c r="B937" s="75"/>
      <c r="C937" s="26"/>
      <c r="D937" s="101"/>
      <c r="E937" s="45"/>
      <c r="G937" s="45"/>
    </row>
    <row r="938">
      <c r="B938" s="75"/>
      <c r="C938" s="26"/>
      <c r="D938" s="101"/>
      <c r="E938" s="45"/>
      <c r="G938" s="45"/>
    </row>
    <row r="939">
      <c r="B939" s="75"/>
      <c r="C939" s="26"/>
      <c r="D939" s="101"/>
      <c r="E939" s="45"/>
      <c r="G939" s="45"/>
    </row>
    <row r="940">
      <c r="B940" s="75"/>
      <c r="C940" s="26"/>
      <c r="D940" s="101"/>
      <c r="E940" s="45"/>
      <c r="G940" s="45"/>
    </row>
    <row r="941">
      <c r="B941" s="75"/>
      <c r="C941" s="26"/>
      <c r="D941" s="101"/>
      <c r="E941" s="45"/>
      <c r="G941" s="45"/>
    </row>
    <row r="942">
      <c r="B942" s="75"/>
      <c r="C942" s="26"/>
      <c r="D942" s="101"/>
      <c r="E942" s="45"/>
      <c r="G942" s="45"/>
    </row>
    <row r="943">
      <c r="B943" s="75"/>
      <c r="C943" s="26"/>
      <c r="D943" s="101"/>
      <c r="E943" s="45"/>
      <c r="G943" s="45"/>
    </row>
    <row r="944">
      <c r="B944" s="75"/>
      <c r="C944" s="26"/>
      <c r="D944" s="101"/>
      <c r="E944" s="45"/>
      <c r="G944" s="45"/>
    </row>
    <row r="945">
      <c r="B945" s="75"/>
      <c r="C945" s="26"/>
      <c r="D945" s="101"/>
      <c r="E945" s="45"/>
      <c r="G945" s="45"/>
    </row>
    <row r="946">
      <c r="B946" s="75"/>
      <c r="C946" s="26"/>
      <c r="D946" s="101"/>
      <c r="E946" s="45"/>
      <c r="G946" s="45"/>
    </row>
    <row r="947">
      <c r="B947" s="75"/>
      <c r="C947" s="26"/>
      <c r="D947" s="101"/>
      <c r="E947" s="45"/>
      <c r="G947" s="45"/>
    </row>
    <row r="948">
      <c r="B948" s="75"/>
      <c r="C948" s="26"/>
      <c r="D948" s="101"/>
      <c r="E948" s="45"/>
      <c r="G948" s="45"/>
    </row>
    <row r="949">
      <c r="B949" s="75"/>
      <c r="C949" s="26"/>
      <c r="D949" s="101"/>
      <c r="E949" s="45"/>
      <c r="G949" s="45"/>
    </row>
    <row r="950">
      <c r="B950" s="75"/>
      <c r="C950" s="26"/>
      <c r="D950" s="101"/>
      <c r="E950" s="45"/>
      <c r="G950" s="45"/>
    </row>
    <row r="951">
      <c r="B951" s="75"/>
      <c r="C951" s="26"/>
      <c r="D951" s="101"/>
      <c r="E951" s="45"/>
      <c r="G951" s="45"/>
    </row>
    <row r="952">
      <c r="B952" s="75"/>
      <c r="C952" s="26"/>
      <c r="D952" s="101"/>
      <c r="E952" s="45"/>
      <c r="G952" s="45"/>
    </row>
    <row r="953">
      <c r="B953" s="75"/>
      <c r="C953" s="26"/>
      <c r="D953" s="101"/>
      <c r="E953" s="45"/>
      <c r="G953" s="45"/>
    </row>
    <row r="954">
      <c r="B954" s="75"/>
      <c r="C954" s="26"/>
      <c r="D954" s="101"/>
      <c r="E954" s="45"/>
      <c r="G954" s="45"/>
    </row>
    <row r="955">
      <c r="B955" s="75"/>
      <c r="C955" s="26"/>
      <c r="D955" s="101"/>
      <c r="E955" s="45"/>
      <c r="G955" s="45"/>
    </row>
    <row r="956">
      <c r="B956" s="75"/>
      <c r="C956" s="26"/>
      <c r="D956" s="101"/>
      <c r="E956" s="45"/>
      <c r="G956" s="45"/>
    </row>
    <row r="957">
      <c r="B957" s="75"/>
      <c r="C957" s="26"/>
      <c r="D957" s="101"/>
      <c r="E957" s="45"/>
      <c r="G957" s="45"/>
    </row>
    <row r="958">
      <c r="B958" s="75"/>
      <c r="C958" s="26"/>
      <c r="D958" s="101"/>
      <c r="E958" s="45"/>
      <c r="G958" s="45"/>
    </row>
    <row r="959">
      <c r="B959" s="75"/>
      <c r="C959" s="26"/>
      <c r="D959" s="101"/>
      <c r="E959" s="45"/>
      <c r="G959" s="45"/>
    </row>
    <row r="960">
      <c r="B960" s="75"/>
      <c r="C960" s="26"/>
      <c r="D960" s="101"/>
      <c r="E960" s="45"/>
      <c r="G960" s="45"/>
    </row>
    <row r="961">
      <c r="B961" s="75"/>
      <c r="C961" s="26"/>
      <c r="D961" s="101"/>
      <c r="E961" s="45"/>
      <c r="G961" s="45"/>
    </row>
    <row r="962">
      <c r="B962" s="75"/>
      <c r="C962" s="26"/>
      <c r="D962" s="101"/>
      <c r="E962" s="45"/>
      <c r="G962" s="45"/>
    </row>
    <row r="963">
      <c r="B963" s="75"/>
      <c r="C963" s="26"/>
      <c r="D963" s="101"/>
      <c r="E963" s="45"/>
      <c r="G963" s="45"/>
    </row>
    <row r="964">
      <c r="B964" s="75"/>
      <c r="C964" s="26"/>
      <c r="D964" s="101"/>
      <c r="E964" s="45"/>
      <c r="G964" s="45"/>
    </row>
    <row r="965">
      <c r="B965" s="75"/>
      <c r="C965" s="26"/>
      <c r="D965" s="101"/>
      <c r="E965" s="45"/>
      <c r="G965" s="45"/>
    </row>
    <row r="966">
      <c r="B966" s="75"/>
      <c r="C966" s="26"/>
      <c r="D966" s="101"/>
      <c r="E966" s="45"/>
      <c r="G966" s="45"/>
    </row>
    <row r="967">
      <c r="B967" s="75"/>
      <c r="C967" s="26"/>
      <c r="D967" s="101"/>
      <c r="E967" s="45"/>
      <c r="G967" s="45"/>
    </row>
    <row r="968">
      <c r="B968" s="75"/>
      <c r="C968" s="26"/>
      <c r="D968" s="101"/>
      <c r="E968" s="45"/>
      <c r="G968" s="45"/>
    </row>
    <row r="969">
      <c r="B969" s="75"/>
      <c r="C969" s="26"/>
      <c r="D969" s="101"/>
      <c r="E969" s="45"/>
      <c r="G969" s="45"/>
    </row>
    <row r="970">
      <c r="B970" s="75"/>
      <c r="C970" s="26"/>
      <c r="D970" s="101"/>
      <c r="E970" s="45"/>
      <c r="G970" s="45"/>
    </row>
    <row r="971">
      <c r="B971" s="75"/>
      <c r="C971" s="26"/>
      <c r="D971" s="101"/>
      <c r="E971" s="45"/>
      <c r="G971" s="45"/>
    </row>
    <row r="972">
      <c r="B972" s="75"/>
      <c r="C972" s="26"/>
      <c r="D972" s="101"/>
      <c r="E972" s="45"/>
      <c r="G972" s="45"/>
    </row>
    <row r="973">
      <c r="B973" s="75"/>
      <c r="C973" s="26"/>
      <c r="D973" s="101"/>
      <c r="E973" s="45"/>
      <c r="G973" s="45"/>
    </row>
    <row r="974">
      <c r="B974" s="75"/>
      <c r="C974" s="26"/>
      <c r="D974" s="101"/>
      <c r="E974" s="45"/>
      <c r="G974" s="45"/>
    </row>
    <row r="975">
      <c r="B975" s="75"/>
      <c r="C975" s="26"/>
      <c r="D975" s="101"/>
      <c r="E975" s="45"/>
      <c r="G975" s="45"/>
    </row>
    <row r="976">
      <c r="B976" s="75"/>
      <c r="C976" s="26"/>
      <c r="D976" s="101"/>
      <c r="E976" s="45"/>
      <c r="G976" s="45"/>
    </row>
    <row r="977">
      <c r="B977" s="75"/>
      <c r="C977" s="26"/>
      <c r="D977" s="101"/>
      <c r="E977" s="45"/>
      <c r="G977" s="45"/>
    </row>
    <row r="978">
      <c r="B978" s="75"/>
      <c r="C978" s="26"/>
      <c r="D978" s="101"/>
      <c r="E978" s="45"/>
      <c r="G978" s="45"/>
    </row>
    <row r="979">
      <c r="B979" s="75"/>
      <c r="C979" s="26"/>
      <c r="D979" s="101"/>
      <c r="E979" s="45"/>
      <c r="G979" s="45"/>
    </row>
    <row r="980">
      <c r="B980" s="75"/>
      <c r="C980" s="26"/>
      <c r="D980" s="101"/>
      <c r="E980" s="45"/>
      <c r="G980" s="45"/>
    </row>
    <row r="981">
      <c r="B981" s="75"/>
      <c r="C981" s="26"/>
      <c r="D981" s="101"/>
      <c r="E981" s="45"/>
      <c r="G981" s="45"/>
    </row>
    <row r="982">
      <c r="B982" s="75"/>
      <c r="C982" s="26"/>
      <c r="D982" s="101"/>
      <c r="E982" s="45"/>
      <c r="G982" s="45"/>
    </row>
    <row r="983">
      <c r="B983" s="75"/>
      <c r="C983" s="26"/>
      <c r="D983" s="101"/>
      <c r="E983" s="45"/>
      <c r="G983" s="45"/>
    </row>
    <row r="984">
      <c r="B984" s="75"/>
      <c r="C984" s="26"/>
      <c r="D984" s="101"/>
      <c r="E984" s="45"/>
      <c r="G984" s="45"/>
    </row>
    <row r="985">
      <c r="B985" s="75"/>
      <c r="C985" s="26"/>
      <c r="D985" s="101"/>
      <c r="E985" s="45"/>
      <c r="G985" s="45"/>
    </row>
    <row r="986">
      <c r="B986" s="75"/>
      <c r="C986" s="26"/>
      <c r="D986" s="101"/>
      <c r="E986" s="45"/>
      <c r="G986" s="45"/>
    </row>
    <row r="987">
      <c r="B987" s="75"/>
      <c r="C987" s="26"/>
      <c r="D987" s="101"/>
      <c r="E987" s="45"/>
      <c r="G987" s="45"/>
    </row>
    <row r="988">
      <c r="B988" s="75"/>
      <c r="C988" s="26"/>
      <c r="D988" s="101"/>
      <c r="E988" s="45"/>
      <c r="G988" s="45"/>
    </row>
    <row r="989">
      <c r="B989" s="75"/>
      <c r="C989" s="26"/>
      <c r="D989" s="101"/>
      <c r="E989" s="45"/>
      <c r="G989" s="45"/>
    </row>
    <row r="990">
      <c r="B990" s="75"/>
      <c r="C990" s="26"/>
      <c r="D990" s="101"/>
      <c r="E990" s="45"/>
      <c r="G990" s="45"/>
    </row>
    <row r="991">
      <c r="B991" s="75"/>
      <c r="C991" s="26"/>
      <c r="D991" s="101"/>
      <c r="E991" s="45"/>
      <c r="G991" s="45"/>
    </row>
    <row r="992">
      <c r="B992" s="75"/>
      <c r="C992" s="26"/>
      <c r="D992" s="101"/>
      <c r="E992" s="45"/>
      <c r="G992" s="45"/>
    </row>
    <row r="993">
      <c r="B993" s="75"/>
      <c r="C993" s="26"/>
      <c r="D993" s="101"/>
      <c r="E993" s="45"/>
      <c r="G993" s="45"/>
    </row>
    <row r="994">
      <c r="B994" s="75"/>
      <c r="C994" s="26"/>
      <c r="D994" s="101"/>
      <c r="E994" s="45"/>
      <c r="G994" s="45"/>
    </row>
    <row r="995">
      <c r="B995" s="75"/>
      <c r="C995" s="26"/>
      <c r="D995" s="101"/>
      <c r="E995" s="45"/>
      <c r="G995" s="45"/>
    </row>
    <row r="996">
      <c r="B996" s="75"/>
      <c r="C996" s="26"/>
      <c r="D996" s="101"/>
      <c r="E996" s="45"/>
      <c r="G996" s="45"/>
    </row>
    <row r="997">
      <c r="B997" s="75"/>
      <c r="C997" s="26"/>
      <c r="D997" s="101"/>
      <c r="E997" s="45"/>
      <c r="G997" s="45"/>
    </row>
    <row r="998">
      <c r="B998" s="75"/>
      <c r="C998" s="26"/>
      <c r="D998" s="101"/>
      <c r="E998" s="45"/>
      <c r="G998" s="45"/>
    </row>
  </sheetData>
  <mergeCells count="10">
    <mergeCell ref="A23:E23"/>
    <mergeCell ref="A32:E39"/>
    <mergeCell ref="A134:E134"/>
    <mergeCell ref="A1:E7"/>
    <mergeCell ref="A8:E8"/>
    <mergeCell ref="A10:E10"/>
    <mergeCell ref="A15:E15"/>
    <mergeCell ref="A17:E17"/>
    <mergeCell ref="A19:E19"/>
    <mergeCell ref="A21:E21"/>
  </mergeCells>
  <printOptions gridLines="1" horizontalCentered="1"/>
  <pageMargins bottom="0.75" footer="0.0" header="0.0" left="0.25" right="0.25" top="0.75"/>
  <pageSetup paperSize="9" cellComments="atEnd" orientation="portrait" pageOrder="overThenDown"/>
  <rowBreaks count="1" manualBreakCount="1">
    <brk id="32" man="1"/>
  </rowBreaks>
  <colBreaks count="1" manualBreakCount="1">
    <brk id="5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2" width="16.14"/>
    <col customWidth="1" min="5" max="5" width="28.86"/>
    <col customWidth="1" min="7" max="8" width="26.71"/>
    <col customWidth="1" min="11" max="11" width="36.0"/>
  </cols>
  <sheetData>
    <row r="1">
      <c r="A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/>
      <c r="F8" s="15"/>
    </row>
    <row r="9">
      <c r="A9" s="15"/>
      <c r="B9" s="73"/>
      <c r="C9" s="15"/>
      <c r="D9" s="74"/>
      <c r="E9" s="38"/>
      <c r="F9" s="15"/>
    </row>
    <row r="10">
      <c r="A10" s="108" t="s">
        <v>437</v>
      </c>
      <c r="F10" s="15"/>
      <c r="G10" s="15"/>
    </row>
    <row r="11">
      <c r="F11" s="15"/>
    </row>
    <row r="12">
      <c r="A12" s="15"/>
      <c r="B12" s="73"/>
      <c r="C12" s="15"/>
      <c r="D12" s="74"/>
      <c r="E12" s="38"/>
      <c r="F12" s="15"/>
    </row>
    <row r="13">
      <c r="A13" s="15"/>
      <c r="B13" s="73"/>
      <c r="C13" s="15"/>
      <c r="D13" s="74"/>
      <c r="E13" s="38"/>
      <c r="F13" s="15"/>
    </row>
    <row r="14">
      <c r="B14" s="75"/>
      <c r="C14" s="26"/>
      <c r="D14" s="76"/>
      <c r="E14" s="45"/>
    </row>
    <row r="15">
      <c r="A15" s="59" t="s">
        <v>438</v>
      </c>
      <c r="F15" s="59"/>
    </row>
    <row r="16">
      <c r="A16" s="59"/>
      <c r="B16" s="59"/>
      <c r="C16" s="59"/>
      <c r="D16" s="109"/>
      <c r="E16" s="59"/>
      <c r="F16" s="59"/>
    </row>
    <row r="17">
      <c r="A17" s="40" t="s">
        <v>439</v>
      </c>
      <c r="F17" s="1"/>
    </row>
    <row r="18">
      <c r="A18" s="41"/>
      <c r="B18" s="77"/>
      <c r="C18" s="1"/>
      <c r="D18" s="76"/>
      <c r="E18" s="42"/>
      <c r="F18" s="9"/>
    </row>
    <row r="19">
      <c r="A19" s="40"/>
      <c r="F19" s="1"/>
    </row>
    <row r="20" hidden="1">
      <c r="A20" s="41"/>
      <c r="B20" s="77"/>
      <c r="C20" s="1"/>
      <c r="D20" s="76"/>
      <c r="E20" s="42"/>
      <c r="F20" s="9"/>
    </row>
    <row r="21" ht="15.75" hidden="1" customHeight="1">
      <c r="A21" s="40"/>
      <c r="F21" s="40"/>
    </row>
    <row r="22" ht="15.75" hidden="1" customHeight="1">
      <c r="A22" s="41"/>
      <c r="B22" s="77"/>
      <c r="C22" s="1"/>
      <c r="D22" s="76"/>
      <c r="E22" s="42"/>
    </row>
    <row r="23" ht="15.75" hidden="1" customHeight="1">
      <c r="A23" s="40"/>
    </row>
    <row r="24" ht="15.75" hidden="1" customHeight="1">
      <c r="B24" s="75"/>
      <c r="C24" s="26"/>
      <c r="D24" s="76"/>
      <c r="E24" s="45"/>
    </row>
    <row r="25" ht="15.75" hidden="1" customHeight="1">
      <c r="B25" s="75"/>
      <c r="C25" s="26"/>
      <c r="D25" s="76"/>
      <c r="E25" s="45"/>
    </row>
    <row r="26" ht="15.75" hidden="1" customHeight="1">
      <c r="B26" s="75"/>
      <c r="C26" s="26"/>
      <c r="D26" s="76"/>
      <c r="E26" s="45"/>
    </row>
    <row r="27" ht="15.75" hidden="1" customHeight="1">
      <c r="B27" s="75"/>
      <c r="C27" s="26"/>
      <c r="D27" s="76"/>
      <c r="E27" s="45"/>
    </row>
    <row r="28" ht="15.75" hidden="1" customHeight="1">
      <c r="B28" s="75"/>
      <c r="C28" s="26"/>
      <c r="D28" s="76"/>
      <c r="E28" s="45"/>
    </row>
    <row r="29" ht="15.75" hidden="1" customHeight="1">
      <c r="B29" s="75"/>
      <c r="C29" s="26"/>
      <c r="D29" s="76"/>
      <c r="E29" s="45"/>
    </row>
    <row r="30" ht="15.75" hidden="1" customHeight="1">
      <c r="B30" s="75"/>
      <c r="C30" s="26"/>
      <c r="D30" s="76"/>
      <c r="E30" s="45"/>
    </row>
    <row r="31" ht="15.75" hidden="1" customHeight="1">
      <c r="B31" s="75"/>
      <c r="C31" s="26"/>
      <c r="D31" s="76"/>
      <c r="E31" s="45"/>
    </row>
    <row r="32" ht="15.75" customHeight="1">
      <c r="A32" s="1"/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>
      <c r="F36" s="1"/>
    </row>
    <row r="37">
      <c r="F37" s="1"/>
      <c r="G37" s="45"/>
      <c r="H37" s="1"/>
      <c r="I37" s="1"/>
    </row>
    <row r="38">
      <c r="F38" s="1"/>
      <c r="G38" s="45"/>
      <c r="H38" s="26"/>
      <c r="I38" s="26"/>
    </row>
    <row r="39">
      <c r="G39" s="45"/>
    </row>
    <row r="40">
      <c r="A40" s="63" t="s">
        <v>440</v>
      </c>
      <c r="B40" s="102" t="s">
        <v>391</v>
      </c>
      <c r="C40" s="20" t="s">
        <v>7</v>
      </c>
      <c r="D40" s="103"/>
      <c r="E40" s="64">
        <f t="shared" ref="E40:E73" si="1">B40*D40</f>
        <v>0</v>
      </c>
      <c r="G40" s="45"/>
    </row>
    <row r="41">
      <c r="A41" s="63" t="s">
        <v>441</v>
      </c>
      <c r="B41" s="102" t="s">
        <v>442</v>
      </c>
      <c r="C41" s="20" t="s">
        <v>235</v>
      </c>
      <c r="D41" s="103"/>
      <c r="E41" s="64">
        <f t="shared" si="1"/>
        <v>0</v>
      </c>
      <c r="G41" s="45"/>
      <c r="H41" s="44"/>
      <c r="I41" s="44"/>
    </row>
    <row r="42">
      <c r="A42" s="63" t="s">
        <v>443</v>
      </c>
      <c r="B42" s="102" t="s">
        <v>363</v>
      </c>
      <c r="C42" s="20" t="s">
        <v>7</v>
      </c>
      <c r="D42" s="103"/>
      <c r="E42" s="64">
        <f t="shared" si="1"/>
        <v>0</v>
      </c>
      <c r="G42" s="45"/>
      <c r="H42" s="61"/>
      <c r="I42" s="61"/>
    </row>
    <row r="43">
      <c r="A43" s="63" t="s">
        <v>444</v>
      </c>
      <c r="B43" s="102" t="s">
        <v>367</v>
      </c>
      <c r="C43" s="20" t="s">
        <v>166</v>
      </c>
      <c r="D43" s="103"/>
      <c r="E43" s="64">
        <f t="shared" si="1"/>
        <v>0</v>
      </c>
      <c r="G43" s="45"/>
      <c r="H43" s="44"/>
      <c r="I43" s="44"/>
    </row>
    <row r="44">
      <c r="A44" s="63" t="s">
        <v>445</v>
      </c>
      <c r="B44" s="102" t="s">
        <v>367</v>
      </c>
      <c r="C44" s="20" t="s">
        <v>166</v>
      </c>
      <c r="D44" s="103"/>
      <c r="E44" s="64">
        <f t="shared" si="1"/>
        <v>0</v>
      </c>
      <c r="G44" s="45"/>
      <c r="H44" s="44"/>
      <c r="I44" s="44"/>
    </row>
    <row r="45">
      <c r="A45" s="63" t="s">
        <v>446</v>
      </c>
      <c r="B45" s="104" t="s">
        <v>360</v>
      </c>
      <c r="C45" s="20" t="s">
        <v>7</v>
      </c>
      <c r="D45" s="103"/>
      <c r="E45" s="64">
        <f t="shared" si="1"/>
        <v>0</v>
      </c>
      <c r="G45" s="45"/>
      <c r="H45" s="44"/>
      <c r="I45" s="44"/>
    </row>
    <row r="46">
      <c r="A46" s="60" t="s">
        <v>447</v>
      </c>
      <c r="B46" s="80" t="s">
        <v>339</v>
      </c>
      <c r="C46" s="80" t="s">
        <v>16</v>
      </c>
      <c r="D46" s="79">
        <v>170.0</v>
      </c>
      <c r="E46" s="47">
        <f t="shared" si="1"/>
        <v>340</v>
      </c>
      <c r="G46" s="45"/>
      <c r="H46" s="44"/>
      <c r="I46" s="44"/>
    </row>
    <row r="47">
      <c r="A47" s="60" t="s">
        <v>81</v>
      </c>
      <c r="B47" s="80" t="s">
        <v>393</v>
      </c>
      <c r="C47" s="80" t="s">
        <v>7</v>
      </c>
      <c r="D47" s="79">
        <v>155.0</v>
      </c>
      <c r="E47" s="47">
        <f t="shared" si="1"/>
        <v>77.5</v>
      </c>
      <c r="G47" s="45"/>
      <c r="H47" s="44"/>
      <c r="I47" s="44"/>
    </row>
    <row r="48">
      <c r="A48" s="60" t="s">
        <v>248</v>
      </c>
      <c r="B48" s="80" t="s">
        <v>363</v>
      </c>
      <c r="C48" s="80" t="s">
        <v>7</v>
      </c>
      <c r="D48" s="79">
        <v>25.0</v>
      </c>
      <c r="E48" s="47">
        <f t="shared" si="1"/>
        <v>25</v>
      </c>
      <c r="G48" s="45"/>
      <c r="H48" s="61"/>
      <c r="I48" s="61"/>
    </row>
    <row r="49">
      <c r="A49" s="60" t="s">
        <v>448</v>
      </c>
      <c r="B49" s="80" t="s">
        <v>391</v>
      </c>
      <c r="C49" s="80" t="s">
        <v>7</v>
      </c>
      <c r="D49" s="79">
        <v>75.0</v>
      </c>
      <c r="E49" s="47">
        <f t="shared" si="1"/>
        <v>15</v>
      </c>
      <c r="G49" s="45"/>
      <c r="H49" s="61"/>
      <c r="I49" s="61"/>
    </row>
    <row r="50">
      <c r="A50" s="60" t="s">
        <v>54</v>
      </c>
      <c r="B50" s="80" t="s">
        <v>391</v>
      </c>
      <c r="C50" s="80" t="s">
        <v>7</v>
      </c>
      <c r="D50" s="79">
        <v>105.0</v>
      </c>
      <c r="E50" s="47">
        <f t="shared" si="1"/>
        <v>21</v>
      </c>
      <c r="G50" s="45"/>
      <c r="H50" s="61"/>
      <c r="I50" s="61"/>
    </row>
    <row r="51">
      <c r="A51" s="60" t="s">
        <v>411</v>
      </c>
      <c r="B51" s="80" t="s">
        <v>363</v>
      </c>
      <c r="C51" s="80" t="s">
        <v>7</v>
      </c>
      <c r="D51" s="79">
        <v>590.0</v>
      </c>
      <c r="E51" s="47">
        <f t="shared" si="1"/>
        <v>590</v>
      </c>
      <c r="G51" s="45"/>
      <c r="H51" s="61"/>
      <c r="I51" s="61"/>
    </row>
    <row r="52">
      <c r="A52" s="60" t="s">
        <v>449</v>
      </c>
      <c r="B52" s="80" t="s">
        <v>393</v>
      </c>
      <c r="C52" s="80" t="s">
        <v>7</v>
      </c>
      <c r="D52" s="79">
        <v>115.0</v>
      </c>
      <c r="E52" s="47">
        <f t="shared" si="1"/>
        <v>57.5</v>
      </c>
      <c r="G52" s="45"/>
      <c r="H52" s="62"/>
      <c r="I52" s="1"/>
    </row>
    <row r="53">
      <c r="A53" s="60" t="s">
        <v>450</v>
      </c>
      <c r="B53" s="80" t="s">
        <v>339</v>
      </c>
      <c r="C53" s="80" t="s">
        <v>33</v>
      </c>
      <c r="D53" s="79">
        <v>37.5</v>
      </c>
      <c r="E53" s="47">
        <f t="shared" si="1"/>
        <v>75</v>
      </c>
      <c r="G53" s="45"/>
      <c r="H53" s="62"/>
      <c r="I53" s="1"/>
    </row>
    <row r="54">
      <c r="A54" s="60" t="s">
        <v>422</v>
      </c>
      <c r="B54" s="80" t="s">
        <v>339</v>
      </c>
      <c r="C54" s="80" t="s">
        <v>7</v>
      </c>
      <c r="D54" s="79">
        <v>17.5</v>
      </c>
      <c r="E54" s="47">
        <f t="shared" si="1"/>
        <v>35</v>
      </c>
      <c r="G54" s="45"/>
      <c r="H54" s="62"/>
      <c r="I54" s="1"/>
    </row>
    <row r="55">
      <c r="A55" s="60" t="s">
        <v>114</v>
      </c>
      <c r="B55" s="80" t="s">
        <v>416</v>
      </c>
      <c r="C55" s="80" t="s">
        <v>7</v>
      </c>
      <c r="D55" s="79">
        <v>85.0</v>
      </c>
      <c r="E55" s="47">
        <f t="shared" si="1"/>
        <v>25.5</v>
      </c>
      <c r="G55" s="45"/>
    </row>
    <row r="56">
      <c r="A56" s="60" t="s">
        <v>135</v>
      </c>
      <c r="B56" s="80" t="s">
        <v>367</v>
      </c>
      <c r="C56" s="80" t="s">
        <v>11</v>
      </c>
      <c r="D56" s="79">
        <v>60.0</v>
      </c>
      <c r="E56" s="47">
        <f t="shared" si="1"/>
        <v>300</v>
      </c>
      <c r="G56" s="45"/>
      <c r="H56" s="44"/>
      <c r="I56" s="44"/>
    </row>
    <row r="57">
      <c r="A57" s="60" t="s">
        <v>451</v>
      </c>
      <c r="B57" s="104" t="s">
        <v>363</v>
      </c>
      <c r="C57" s="105" t="s">
        <v>16</v>
      </c>
      <c r="D57" s="106">
        <v>80.0</v>
      </c>
      <c r="E57" s="64">
        <f t="shared" si="1"/>
        <v>80</v>
      </c>
      <c r="G57" s="45"/>
    </row>
    <row r="58">
      <c r="A58" s="60" t="s">
        <v>452</v>
      </c>
      <c r="B58" s="80" t="s">
        <v>363</v>
      </c>
      <c r="C58" s="49" t="s">
        <v>16</v>
      </c>
      <c r="D58" s="81">
        <f>142*2</f>
        <v>284</v>
      </c>
      <c r="E58" s="47">
        <f t="shared" si="1"/>
        <v>284</v>
      </c>
      <c r="G58" s="45"/>
    </row>
    <row r="59">
      <c r="A59" s="60" t="s">
        <v>269</v>
      </c>
      <c r="B59" s="80" t="s">
        <v>453</v>
      </c>
      <c r="C59" s="49" t="s">
        <v>16</v>
      </c>
      <c r="D59" s="81">
        <v>170.0</v>
      </c>
      <c r="E59" s="47">
        <f t="shared" si="1"/>
        <v>255</v>
      </c>
      <c r="G59" s="45"/>
    </row>
    <row r="60">
      <c r="A60" s="60" t="s">
        <v>454</v>
      </c>
      <c r="B60" s="80" t="s">
        <v>363</v>
      </c>
      <c r="C60" s="49" t="s">
        <v>166</v>
      </c>
      <c r="D60" s="81">
        <v>51.0</v>
      </c>
      <c r="E60" s="47">
        <f t="shared" si="1"/>
        <v>51</v>
      </c>
      <c r="G60" s="45"/>
    </row>
    <row r="61">
      <c r="A61" s="60" t="s">
        <v>249</v>
      </c>
      <c r="B61" s="78" t="s">
        <v>393</v>
      </c>
      <c r="C61" s="49" t="s">
        <v>7</v>
      </c>
      <c r="D61" s="79">
        <v>60.0</v>
      </c>
      <c r="E61" s="47">
        <f t="shared" si="1"/>
        <v>30</v>
      </c>
      <c r="G61" s="45"/>
    </row>
    <row r="62">
      <c r="A62" s="60" t="s">
        <v>455</v>
      </c>
      <c r="B62" s="104" t="s">
        <v>367</v>
      </c>
      <c r="C62" s="105" t="s">
        <v>7</v>
      </c>
      <c r="D62" s="106">
        <v>38.0</v>
      </c>
      <c r="E62" s="64">
        <f t="shared" si="1"/>
        <v>190</v>
      </c>
      <c r="G62" s="45"/>
    </row>
    <row r="63">
      <c r="A63" s="60"/>
      <c r="B63" s="78"/>
      <c r="C63" s="49"/>
      <c r="D63" s="79"/>
      <c r="E63" s="47">
        <f t="shared" si="1"/>
        <v>0</v>
      </c>
      <c r="G63" s="45"/>
    </row>
    <row r="64" hidden="1">
      <c r="A64" s="60"/>
      <c r="B64" s="78"/>
      <c r="C64" s="23"/>
      <c r="D64" s="79"/>
      <c r="E64" s="47">
        <f t="shared" si="1"/>
        <v>0</v>
      </c>
      <c r="G64" s="45"/>
    </row>
    <row r="65" hidden="1">
      <c r="A65" s="60"/>
      <c r="B65" s="78"/>
      <c r="C65" s="23"/>
      <c r="D65" s="79"/>
      <c r="E65" s="47">
        <f t="shared" si="1"/>
        <v>0</v>
      </c>
      <c r="G65" s="45"/>
    </row>
    <row r="66" hidden="1">
      <c r="A66" s="60"/>
      <c r="B66" s="78"/>
      <c r="C66" s="23"/>
      <c r="D66" s="79"/>
      <c r="E66" s="47">
        <f t="shared" si="1"/>
        <v>0</v>
      </c>
      <c r="G66" s="45"/>
    </row>
    <row r="67" hidden="1">
      <c r="A67" s="60"/>
      <c r="B67" s="78"/>
      <c r="C67" s="23"/>
      <c r="D67" s="79"/>
      <c r="E67" s="47">
        <f t="shared" si="1"/>
        <v>0</v>
      </c>
      <c r="G67" s="45"/>
    </row>
    <row r="68" hidden="1">
      <c r="A68" s="60"/>
      <c r="B68" s="80"/>
      <c r="C68" s="49"/>
      <c r="D68" s="81"/>
      <c r="E68" s="47">
        <f t="shared" si="1"/>
        <v>0</v>
      </c>
      <c r="G68" s="45"/>
    </row>
    <row r="69" hidden="1">
      <c r="A69" s="60"/>
      <c r="B69" s="80"/>
      <c r="C69" s="49"/>
      <c r="D69" s="81"/>
      <c r="E69" s="47">
        <f t="shared" si="1"/>
        <v>0</v>
      </c>
      <c r="G69" s="45"/>
    </row>
    <row r="70" hidden="1">
      <c r="A70" s="60"/>
      <c r="B70" s="78"/>
      <c r="C70" s="23"/>
      <c r="D70" s="79"/>
      <c r="E70" s="47">
        <f t="shared" si="1"/>
        <v>0</v>
      </c>
      <c r="G70" s="45"/>
    </row>
    <row r="71" hidden="1">
      <c r="A71" s="60"/>
      <c r="B71" s="78"/>
      <c r="C71" s="23"/>
      <c r="D71" s="79"/>
      <c r="E71" s="47">
        <f t="shared" si="1"/>
        <v>0</v>
      </c>
      <c r="G71" s="45"/>
    </row>
    <row r="72" hidden="1">
      <c r="A72" s="60"/>
      <c r="B72" s="78"/>
      <c r="C72" s="23"/>
      <c r="D72" s="79"/>
      <c r="E72" s="47">
        <f t="shared" si="1"/>
        <v>0</v>
      </c>
      <c r="G72" s="45"/>
    </row>
    <row r="73">
      <c r="A73" s="60"/>
      <c r="B73" s="78"/>
      <c r="C73" s="23"/>
      <c r="D73" s="81"/>
      <c r="E73" s="47">
        <f t="shared" si="1"/>
        <v>0</v>
      </c>
      <c r="G73" s="45"/>
    </row>
    <row r="74">
      <c r="A74" s="72"/>
      <c r="B74" s="82"/>
      <c r="C74" s="83"/>
      <c r="D74" s="84"/>
      <c r="E74" s="107"/>
      <c r="G74" s="45"/>
    </row>
    <row r="75">
      <c r="A75" s="72" t="s">
        <v>351</v>
      </c>
      <c r="B75" s="85"/>
      <c r="C75" s="86"/>
      <c r="D75" s="87" t="s">
        <v>5</v>
      </c>
      <c r="E75" s="88">
        <f>SUM(E37:E73)</f>
        <v>2451.5</v>
      </c>
      <c r="G75" s="45"/>
    </row>
    <row r="76">
      <c r="A76" s="89"/>
      <c r="B76" s="90"/>
      <c r="C76" s="91"/>
      <c r="D76" s="92"/>
      <c r="E76" s="93"/>
      <c r="G76" s="45"/>
    </row>
    <row r="77">
      <c r="A77" s="60"/>
      <c r="B77" s="78"/>
      <c r="C77" s="23"/>
      <c r="D77" s="81"/>
      <c r="E77" s="47"/>
      <c r="G77" s="45"/>
    </row>
    <row r="78">
      <c r="A78" s="60"/>
      <c r="B78" s="80"/>
      <c r="C78" s="49"/>
      <c r="D78" s="81"/>
      <c r="E78" s="47"/>
      <c r="G78" s="45"/>
    </row>
    <row r="79">
      <c r="A79" s="60"/>
      <c r="B79" s="94"/>
      <c r="C79" s="49"/>
      <c r="D79" s="81"/>
      <c r="E79" s="47"/>
      <c r="G79" s="45"/>
    </row>
    <row r="80">
      <c r="A80" s="60"/>
      <c r="B80" s="95"/>
      <c r="C80" s="23"/>
      <c r="D80" s="81"/>
      <c r="E80" s="47"/>
      <c r="G80" s="45"/>
    </row>
    <row r="81">
      <c r="A81" s="60"/>
      <c r="B81" s="78"/>
      <c r="C81" s="23"/>
      <c r="D81" s="81"/>
      <c r="E81" s="47"/>
      <c r="G81" s="45"/>
    </row>
    <row r="82">
      <c r="A82" s="60"/>
      <c r="B82" s="80"/>
      <c r="C82" s="49"/>
      <c r="D82" s="81"/>
      <c r="E82" s="47"/>
      <c r="G82" s="45"/>
    </row>
    <row r="83">
      <c r="A83" s="60"/>
      <c r="B83" s="78"/>
      <c r="C83" s="23"/>
      <c r="D83" s="81"/>
      <c r="E83" s="47"/>
      <c r="G83" s="45"/>
    </row>
    <row r="84">
      <c r="A84" s="60"/>
      <c r="B84" s="78"/>
      <c r="C84" s="23"/>
      <c r="D84" s="81"/>
      <c r="E84" s="47"/>
      <c r="G84" s="45"/>
    </row>
    <row r="85">
      <c r="A85" s="60"/>
      <c r="B85" s="78"/>
      <c r="C85" s="23"/>
      <c r="D85" s="81"/>
      <c r="E85" s="47"/>
      <c r="G85" s="45"/>
    </row>
    <row r="86">
      <c r="A86" s="60"/>
      <c r="B86" s="78"/>
      <c r="C86" s="23"/>
      <c r="D86" s="81"/>
      <c r="E86" s="47"/>
      <c r="G86" s="45"/>
    </row>
    <row r="87">
      <c r="A87" s="67"/>
      <c r="B87" s="80"/>
      <c r="C87" s="49"/>
      <c r="D87" s="81"/>
      <c r="E87" s="47"/>
      <c r="G87" s="45"/>
    </row>
    <row r="88">
      <c r="A88" s="60"/>
      <c r="B88" s="80"/>
      <c r="C88" s="49"/>
      <c r="D88" s="81"/>
      <c r="E88" s="47"/>
      <c r="G88" s="45"/>
    </row>
    <row r="89">
      <c r="A89" s="46"/>
      <c r="B89" s="95"/>
      <c r="C89" s="49"/>
      <c r="D89" s="81"/>
      <c r="E89" s="47"/>
      <c r="G89" s="45"/>
    </row>
    <row r="90">
      <c r="A90" s="60"/>
      <c r="B90" s="80"/>
      <c r="C90" s="49"/>
      <c r="D90" s="81"/>
      <c r="E90" s="47"/>
      <c r="G90" s="45"/>
    </row>
    <row r="91">
      <c r="A91" s="60"/>
      <c r="B91" s="78"/>
      <c r="C91" s="23"/>
      <c r="D91" s="81"/>
      <c r="E91" s="47"/>
      <c r="G91" s="45"/>
    </row>
    <row r="92">
      <c r="A92" s="60"/>
      <c r="B92" s="78"/>
      <c r="C92" s="23"/>
      <c r="D92" s="81"/>
      <c r="E92" s="47"/>
      <c r="G92" s="45"/>
    </row>
    <row r="93">
      <c r="A93" s="60"/>
      <c r="B93" s="78"/>
      <c r="C93" s="23"/>
      <c r="D93" s="81"/>
      <c r="E93" s="47"/>
      <c r="G93" s="45"/>
    </row>
    <row r="94">
      <c r="A94" s="60"/>
      <c r="B94" s="78"/>
      <c r="C94" s="23"/>
      <c r="D94" s="81"/>
      <c r="E94" s="47"/>
      <c r="G94" s="45"/>
    </row>
    <row r="95">
      <c r="A95" s="60"/>
      <c r="B95" s="80"/>
      <c r="C95" s="49"/>
      <c r="D95" s="81"/>
      <c r="E95" s="47"/>
      <c r="G95" s="45"/>
    </row>
    <row r="96">
      <c r="A96" s="60"/>
      <c r="B96" s="80"/>
      <c r="C96" s="49"/>
      <c r="D96" s="81"/>
      <c r="E96" s="47"/>
      <c r="G96" s="45"/>
    </row>
    <row r="97">
      <c r="A97" s="46"/>
      <c r="B97" s="80"/>
      <c r="C97" s="49"/>
      <c r="D97" s="81"/>
      <c r="E97" s="47"/>
      <c r="G97" s="45"/>
    </row>
    <row r="98">
      <c r="A98" s="46"/>
      <c r="B98" s="80"/>
      <c r="C98" s="49"/>
      <c r="D98" s="81"/>
      <c r="E98" s="47"/>
      <c r="G98" s="45"/>
    </row>
    <row r="99">
      <c r="A99" s="46"/>
      <c r="B99" s="78"/>
      <c r="C99" s="23"/>
      <c r="D99" s="81"/>
      <c r="E99" s="47"/>
      <c r="G99" s="45"/>
    </row>
    <row r="100">
      <c r="A100" s="46"/>
      <c r="B100" s="80"/>
      <c r="C100" s="49"/>
      <c r="D100" s="81"/>
      <c r="E100" s="47"/>
      <c r="G100" s="45"/>
    </row>
    <row r="101">
      <c r="A101" s="46"/>
      <c r="B101" s="78"/>
      <c r="C101" s="23"/>
      <c r="D101" s="81"/>
      <c r="E101" s="47"/>
      <c r="G101" s="45"/>
    </row>
    <row r="102">
      <c r="A102" s="46"/>
      <c r="B102" s="78"/>
      <c r="C102" s="23"/>
      <c r="D102" s="81"/>
      <c r="E102" s="47"/>
      <c r="G102" s="45"/>
    </row>
    <row r="103">
      <c r="A103" s="46"/>
      <c r="B103" s="78"/>
      <c r="C103" s="23"/>
      <c r="D103" s="81"/>
      <c r="E103" s="47"/>
      <c r="G103" s="45"/>
    </row>
    <row r="104">
      <c r="A104" s="46"/>
      <c r="B104" s="78"/>
      <c r="C104" s="23"/>
      <c r="D104" s="81"/>
      <c r="E104" s="47"/>
      <c r="G104" s="45"/>
    </row>
    <row r="105">
      <c r="A105" s="46"/>
      <c r="B105" s="78"/>
      <c r="C105" s="23"/>
      <c r="D105" s="81"/>
      <c r="E105" s="47"/>
      <c r="G105" s="45"/>
    </row>
    <row r="106" ht="16.5" customHeight="1">
      <c r="A106" s="46"/>
      <c r="B106" s="78"/>
      <c r="C106" s="23"/>
      <c r="D106" s="81"/>
      <c r="E106" s="47"/>
      <c r="G106" s="45"/>
    </row>
    <row r="107">
      <c r="A107" s="46"/>
      <c r="B107" s="78"/>
      <c r="C107" s="23"/>
      <c r="D107" s="81"/>
      <c r="E107" s="47"/>
      <c r="G107" s="45"/>
    </row>
    <row r="108">
      <c r="A108" s="46"/>
      <c r="B108" s="78"/>
      <c r="C108" s="23"/>
      <c r="D108" s="81"/>
      <c r="E108" s="47"/>
      <c r="G108" s="45"/>
    </row>
    <row r="109">
      <c r="A109" s="46"/>
      <c r="B109" s="78"/>
      <c r="C109" s="23"/>
      <c r="D109" s="81"/>
      <c r="E109" s="47"/>
      <c r="G109" s="45"/>
    </row>
    <row r="110">
      <c r="A110" s="46"/>
      <c r="B110" s="78"/>
      <c r="C110" s="23"/>
      <c r="D110" s="81"/>
      <c r="E110" s="47"/>
      <c r="G110" s="45"/>
    </row>
    <row r="111">
      <c r="A111" s="46"/>
      <c r="B111" s="78"/>
      <c r="C111" s="23"/>
      <c r="D111" s="81"/>
      <c r="E111" s="47"/>
      <c r="G111" s="45"/>
    </row>
    <row r="112">
      <c r="A112" s="46"/>
      <c r="B112" s="80"/>
      <c r="C112" s="49"/>
      <c r="D112" s="81"/>
      <c r="E112" s="47"/>
      <c r="G112" s="45"/>
    </row>
    <row r="113">
      <c r="A113" s="60"/>
      <c r="B113" s="78"/>
      <c r="C113" s="23"/>
      <c r="D113" s="81"/>
      <c r="E113" s="47"/>
      <c r="G113" s="45"/>
    </row>
    <row r="114">
      <c r="A114" s="46"/>
      <c r="B114" s="78"/>
      <c r="C114" s="23"/>
      <c r="D114" s="81"/>
      <c r="E114" s="47"/>
      <c r="G114" s="45"/>
    </row>
    <row r="115">
      <c r="A115" s="46"/>
      <c r="B115" s="80"/>
      <c r="C115" s="49"/>
      <c r="D115" s="81"/>
      <c r="E115" s="47"/>
      <c r="G115" s="45"/>
    </row>
    <row r="116">
      <c r="A116" s="46"/>
      <c r="B116" s="80"/>
      <c r="C116" s="49"/>
      <c r="D116" s="81"/>
      <c r="E116" s="47"/>
      <c r="G116" s="45"/>
    </row>
    <row r="117">
      <c r="A117" s="60"/>
      <c r="B117" s="80"/>
      <c r="C117" s="49"/>
      <c r="D117" s="81"/>
      <c r="E117" s="47"/>
      <c r="G117" s="45"/>
    </row>
    <row r="118">
      <c r="A118" s="60"/>
      <c r="B118" s="80"/>
      <c r="C118" s="49"/>
      <c r="D118" s="81"/>
      <c r="E118" s="47"/>
      <c r="G118" s="45"/>
    </row>
    <row r="119">
      <c r="A119" s="46"/>
      <c r="B119" s="80"/>
      <c r="C119" s="49"/>
      <c r="D119" s="81"/>
      <c r="E119" s="47"/>
      <c r="G119" s="45"/>
    </row>
    <row r="120">
      <c r="A120" s="46"/>
      <c r="B120" s="78"/>
      <c r="C120" s="23"/>
      <c r="D120" s="81"/>
      <c r="E120" s="47"/>
      <c r="G120" s="45"/>
      <c r="I120" s="44"/>
      <c r="J120" s="44"/>
      <c r="L120" s="44"/>
      <c r="M120" s="68"/>
      <c r="N120" s="46"/>
    </row>
    <row r="121">
      <c r="A121" s="60"/>
      <c r="B121" s="80"/>
      <c r="C121" s="49"/>
      <c r="D121" s="81"/>
      <c r="E121" s="47"/>
      <c r="G121" s="45"/>
    </row>
    <row r="122">
      <c r="A122" s="51"/>
      <c r="B122" s="96"/>
      <c r="C122" s="51"/>
      <c r="D122" s="97"/>
      <c r="E122" s="52"/>
      <c r="G122" s="45"/>
    </row>
    <row r="123">
      <c r="A123" s="51"/>
      <c r="B123" s="96"/>
      <c r="C123" s="51"/>
      <c r="D123" s="97" t="s">
        <v>90</v>
      </c>
      <c r="E123" s="52"/>
      <c r="G123" s="45"/>
    </row>
    <row r="124">
      <c r="A124" s="51" t="s">
        <v>289</v>
      </c>
      <c r="G124" s="45"/>
    </row>
    <row r="125">
      <c r="A125" s="70" t="s">
        <v>290</v>
      </c>
      <c r="B125" s="80" t="s">
        <v>354</v>
      </c>
      <c r="C125" s="49" t="s">
        <v>166</v>
      </c>
      <c r="D125" s="81">
        <v>66.15</v>
      </c>
      <c r="E125" s="47">
        <f t="shared" ref="E125:E154" si="2">B125*D125</f>
        <v>198.45</v>
      </c>
      <c r="G125" s="45"/>
    </row>
    <row r="126">
      <c r="A126" s="70" t="s">
        <v>291</v>
      </c>
      <c r="B126" s="80" t="s">
        <v>339</v>
      </c>
      <c r="C126" s="49" t="s">
        <v>166</v>
      </c>
      <c r="D126" s="81">
        <v>52.1</v>
      </c>
      <c r="E126" s="47">
        <f t="shared" si="2"/>
        <v>104.2</v>
      </c>
      <c r="G126" s="45"/>
    </row>
    <row r="127">
      <c r="A127" s="70" t="s">
        <v>292</v>
      </c>
      <c r="B127" s="80" t="s">
        <v>363</v>
      </c>
      <c r="C127" s="49" t="s">
        <v>166</v>
      </c>
      <c r="D127" s="81">
        <v>43.45</v>
      </c>
      <c r="E127" s="47">
        <f t="shared" si="2"/>
        <v>43.45</v>
      </c>
      <c r="G127" s="45"/>
    </row>
    <row r="128">
      <c r="A128" s="70" t="s">
        <v>293</v>
      </c>
      <c r="B128" s="80" t="s">
        <v>379</v>
      </c>
      <c r="C128" s="49" t="s">
        <v>166</v>
      </c>
      <c r="D128" s="81">
        <v>32.5</v>
      </c>
      <c r="E128" s="47">
        <f t="shared" si="2"/>
        <v>195</v>
      </c>
      <c r="G128" s="45"/>
    </row>
    <row r="129">
      <c r="A129" s="71" t="s">
        <v>294</v>
      </c>
      <c r="B129" s="80" t="s">
        <v>339</v>
      </c>
      <c r="C129" s="49" t="s">
        <v>11</v>
      </c>
      <c r="D129" s="81">
        <v>90.0</v>
      </c>
      <c r="E129" s="47">
        <f t="shared" si="2"/>
        <v>180</v>
      </c>
      <c r="G129" s="45"/>
    </row>
    <row r="130">
      <c r="A130" s="70" t="s">
        <v>334</v>
      </c>
      <c r="B130" s="80" t="s">
        <v>363</v>
      </c>
      <c r="C130" s="49" t="s">
        <v>297</v>
      </c>
      <c r="D130" s="81">
        <v>407.0</v>
      </c>
      <c r="E130" s="47">
        <f t="shared" si="2"/>
        <v>407</v>
      </c>
      <c r="G130" s="45"/>
      <c r="K130" s="45"/>
      <c r="L130" s="45"/>
    </row>
    <row r="131">
      <c r="A131" s="60" t="s">
        <v>295</v>
      </c>
      <c r="B131" s="80" t="s">
        <v>380</v>
      </c>
      <c r="C131" s="49" t="s">
        <v>11</v>
      </c>
      <c r="D131" s="81">
        <v>3.0</v>
      </c>
      <c r="E131" s="47">
        <f t="shared" si="2"/>
        <v>60</v>
      </c>
      <c r="G131" s="45"/>
      <c r="K131" s="45"/>
      <c r="L131" s="45"/>
    </row>
    <row r="132">
      <c r="A132" s="60" t="s">
        <v>296</v>
      </c>
      <c r="B132" s="80" t="s">
        <v>363</v>
      </c>
      <c r="C132" s="49" t="s">
        <v>297</v>
      </c>
      <c r="D132" s="81">
        <v>308.0</v>
      </c>
      <c r="E132" s="47">
        <f t="shared" si="2"/>
        <v>308</v>
      </c>
      <c r="G132" s="45"/>
      <c r="K132" s="45"/>
      <c r="L132" s="45"/>
    </row>
    <row r="133">
      <c r="A133" s="60" t="s">
        <v>298</v>
      </c>
      <c r="B133" s="80" t="s">
        <v>363</v>
      </c>
      <c r="C133" s="49" t="s">
        <v>11</v>
      </c>
      <c r="D133" s="81">
        <v>531.0</v>
      </c>
      <c r="E133" s="47">
        <f t="shared" si="2"/>
        <v>531</v>
      </c>
      <c r="G133" s="45"/>
      <c r="K133" s="45"/>
      <c r="L133" s="45"/>
    </row>
    <row r="134">
      <c r="A134" s="60" t="s">
        <v>299</v>
      </c>
      <c r="B134" s="80" t="s">
        <v>354</v>
      </c>
      <c r="C134" s="49" t="s">
        <v>166</v>
      </c>
      <c r="D134" s="81">
        <v>87.0</v>
      </c>
      <c r="E134" s="47">
        <f t="shared" si="2"/>
        <v>261</v>
      </c>
      <c r="G134" s="45"/>
      <c r="I134" s="44"/>
      <c r="J134" s="44"/>
      <c r="K134" s="45"/>
      <c r="L134" s="45"/>
    </row>
    <row r="135">
      <c r="A135" s="50" t="s">
        <v>300</v>
      </c>
      <c r="B135" s="78" t="s">
        <v>354</v>
      </c>
      <c r="C135" s="23" t="s">
        <v>166</v>
      </c>
      <c r="D135" s="81">
        <v>39.0</v>
      </c>
      <c r="E135" s="47">
        <f t="shared" si="2"/>
        <v>117</v>
      </c>
      <c r="G135" s="45"/>
      <c r="K135" s="45"/>
      <c r="L135" s="45"/>
    </row>
    <row r="136">
      <c r="A136" s="70" t="s">
        <v>301</v>
      </c>
      <c r="B136" s="78" t="s">
        <v>339</v>
      </c>
      <c r="C136" s="23" t="s">
        <v>166</v>
      </c>
      <c r="D136" s="81">
        <v>149.0</v>
      </c>
      <c r="E136" s="47">
        <f t="shared" si="2"/>
        <v>298</v>
      </c>
      <c r="G136" s="45"/>
      <c r="H136" s="72"/>
      <c r="I136" s="44"/>
      <c r="J136" s="44"/>
      <c r="K136" s="45"/>
      <c r="L136" s="45"/>
    </row>
    <row r="137">
      <c r="A137" s="70" t="s">
        <v>302</v>
      </c>
      <c r="B137" s="78" t="s">
        <v>363</v>
      </c>
      <c r="C137" s="23" t="s">
        <v>166</v>
      </c>
      <c r="D137" s="81">
        <v>203.0</v>
      </c>
      <c r="E137" s="47">
        <f t="shared" si="2"/>
        <v>203</v>
      </c>
      <c r="G137" s="45"/>
      <c r="K137" s="45"/>
      <c r="L137" s="45"/>
    </row>
    <row r="138">
      <c r="A138" s="50" t="s">
        <v>303</v>
      </c>
      <c r="B138" s="78" t="s">
        <v>363</v>
      </c>
      <c r="C138" s="23" t="s">
        <v>166</v>
      </c>
      <c r="D138" s="81">
        <v>477.0</v>
      </c>
      <c r="E138" s="47">
        <f t="shared" si="2"/>
        <v>477</v>
      </c>
      <c r="G138" s="45"/>
    </row>
    <row r="139">
      <c r="A139" s="70" t="s">
        <v>304</v>
      </c>
      <c r="B139" s="80" t="s">
        <v>363</v>
      </c>
      <c r="C139" s="49" t="s">
        <v>297</v>
      </c>
      <c r="D139" s="81">
        <v>179.0</v>
      </c>
      <c r="E139" s="47">
        <f t="shared" si="2"/>
        <v>179</v>
      </c>
      <c r="G139" s="45"/>
      <c r="I139" s="62"/>
      <c r="J139" s="1"/>
      <c r="K139" s="39"/>
    </row>
    <row r="140">
      <c r="A140" s="70" t="s">
        <v>305</v>
      </c>
      <c r="B140" s="98" t="s">
        <v>373</v>
      </c>
      <c r="C140" s="23" t="s">
        <v>11</v>
      </c>
      <c r="D140" s="79">
        <v>36.9</v>
      </c>
      <c r="E140" s="99">
        <f t="shared" si="2"/>
        <v>147.6</v>
      </c>
      <c r="G140" s="45"/>
      <c r="I140" s="62"/>
      <c r="J140" s="1"/>
      <c r="K140" s="39"/>
    </row>
    <row r="141">
      <c r="A141" s="70" t="s">
        <v>306</v>
      </c>
      <c r="B141" s="100" t="s">
        <v>354</v>
      </c>
      <c r="C141" s="23" t="s">
        <v>11</v>
      </c>
      <c r="D141" s="79">
        <v>76.85</v>
      </c>
      <c r="E141" s="99">
        <f t="shared" si="2"/>
        <v>230.55</v>
      </c>
      <c r="G141" s="45"/>
      <c r="I141" s="62"/>
      <c r="J141" s="1"/>
      <c r="K141" s="39"/>
    </row>
    <row r="142">
      <c r="A142" s="70" t="s">
        <v>307</v>
      </c>
      <c r="B142" s="100" t="s">
        <v>339</v>
      </c>
      <c r="C142" s="23" t="s">
        <v>11</v>
      </c>
      <c r="D142" s="79">
        <v>129.0</v>
      </c>
      <c r="E142" s="99">
        <f t="shared" si="2"/>
        <v>258</v>
      </c>
      <c r="G142" s="45"/>
      <c r="I142" s="62"/>
      <c r="J142" s="1"/>
      <c r="K142" s="39"/>
    </row>
    <row r="143">
      <c r="A143" s="70" t="s">
        <v>308</v>
      </c>
      <c r="B143" s="100" t="s">
        <v>339</v>
      </c>
      <c r="C143" s="23" t="s">
        <v>11</v>
      </c>
      <c r="D143" s="79">
        <v>142.0</v>
      </c>
      <c r="E143" s="99">
        <f t="shared" si="2"/>
        <v>284</v>
      </c>
      <c r="G143" s="45"/>
      <c r="I143" s="62"/>
      <c r="J143" s="1"/>
      <c r="K143" s="39"/>
    </row>
    <row r="144">
      <c r="A144" s="70" t="s">
        <v>309</v>
      </c>
      <c r="B144" s="100" t="s">
        <v>354</v>
      </c>
      <c r="C144" s="23" t="s">
        <v>11</v>
      </c>
      <c r="D144" s="79">
        <v>110.0</v>
      </c>
      <c r="E144" s="99">
        <f t="shared" si="2"/>
        <v>330</v>
      </c>
      <c r="G144" s="45"/>
      <c r="I144" s="62"/>
      <c r="J144" s="1"/>
      <c r="K144" s="39"/>
    </row>
    <row r="145">
      <c r="A145" s="70" t="s">
        <v>310</v>
      </c>
      <c r="B145" s="100" t="s">
        <v>363</v>
      </c>
      <c r="C145" s="23" t="s">
        <v>11</v>
      </c>
      <c r="D145" s="79">
        <v>387.0</v>
      </c>
      <c r="E145" s="99">
        <f t="shared" si="2"/>
        <v>387</v>
      </c>
      <c r="G145" s="45"/>
      <c r="I145" s="62"/>
      <c r="J145" s="1"/>
      <c r="K145" s="39"/>
    </row>
    <row r="146">
      <c r="A146" s="70" t="s">
        <v>311</v>
      </c>
      <c r="B146" s="100" t="s">
        <v>354</v>
      </c>
      <c r="C146" s="23" t="s">
        <v>11</v>
      </c>
      <c r="D146" s="79">
        <v>55.0</v>
      </c>
      <c r="E146" s="99">
        <f t="shared" si="2"/>
        <v>165</v>
      </c>
      <c r="G146" s="45"/>
      <c r="I146" s="62"/>
      <c r="J146" s="1"/>
      <c r="K146" s="39"/>
    </row>
    <row r="147">
      <c r="A147" s="70" t="s">
        <v>312</v>
      </c>
      <c r="B147" s="100" t="s">
        <v>367</v>
      </c>
      <c r="C147" s="23" t="s">
        <v>11</v>
      </c>
      <c r="D147" s="79">
        <v>45.0</v>
      </c>
      <c r="E147" s="99">
        <f t="shared" si="2"/>
        <v>225</v>
      </c>
      <c r="G147" s="45"/>
      <c r="I147" s="62"/>
      <c r="J147" s="1"/>
      <c r="K147" s="39"/>
    </row>
    <row r="148">
      <c r="A148" s="70" t="s">
        <v>313</v>
      </c>
      <c r="B148" s="100" t="s">
        <v>367</v>
      </c>
      <c r="C148" s="23" t="s">
        <v>11</v>
      </c>
      <c r="D148" s="79">
        <v>35.0</v>
      </c>
      <c r="E148" s="99">
        <f t="shared" si="2"/>
        <v>175</v>
      </c>
      <c r="G148" s="45"/>
      <c r="I148" s="62"/>
      <c r="J148" s="1"/>
      <c r="K148" s="39"/>
    </row>
    <row r="149">
      <c r="A149" s="70" t="s">
        <v>314</v>
      </c>
      <c r="B149" s="100" t="s">
        <v>339</v>
      </c>
      <c r="C149" s="23" t="s">
        <v>11</v>
      </c>
      <c r="D149" s="79">
        <v>49.0</v>
      </c>
      <c r="E149" s="99">
        <f t="shared" si="2"/>
        <v>98</v>
      </c>
      <c r="G149" s="45"/>
      <c r="I149" s="62"/>
      <c r="J149" s="1"/>
      <c r="K149" s="39"/>
    </row>
    <row r="150">
      <c r="A150" s="70" t="s">
        <v>315</v>
      </c>
      <c r="B150" s="100" t="s">
        <v>339</v>
      </c>
      <c r="C150" s="23" t="s">
        <v>11</v>
      </c>
      <c r="D150" s="79">
        <v>144.0</v>
      </c>
      <c r="E150" s="99">
        <f t="shared" si="2"/>
        <v>288</v>
      </c>
      <c r="G150" s="45"/>
      <c r="I150" s="26"/>
      <c r="J150" s="26"/>
    </row>
    <row r="151">
      <c r="A151" s="70" t="s">
        <v>316</v>
      </c>
      <c r="B151" s="100" t="s">
        <v>373</v>
      </c>
      <c r="C151" s="23" t="s">
        <v>11</v>
      </c>
      <c r="D151" s="79">
        <v>43.0</v>
      </c>
      <c r="E151" s="99">
        <f t="shared" si="2"/>
        <v>172</v>
      </c>
      <c r="G151" s="45"/>
      <c r="I151" s="26"/>
      <c r="J151" s="26"/>
    </row>
    <row r="152">
      <c r="A152" s="46" t="s">
        <v>317</v>
      </c>
      <c r="B152" s="100" t="s">
        <v>339</v>
      </c>
      <c r="C152" s="23" t="s">
        <v>11</v>
      </c>
      <c r="D152" s="79">
        <v>77.0</v>
      </c>
      <c r="E152" s="99">
        <f t="shared" si="2"/>
        <v>154</v>
      </c>
      <c r="G152" s="45"/>
      <c r="I152" s="26"/>
      <c r="J152" s="26"/>
    </row>
    <row r="153">
      <c r="A153" s="70" t="s">
        <v>318</v>
      </c>
      <c r="B153" s="100" t="s">
        <v>363</v>
      </c>
      <c r="C153" s="23" t="s">
        <v>11</v>
      </c>
      <c r="D153" s="79">
        <v>110.0</v>
      </c>
      <c r="E153" s="99">
        <f t="shared" si="2"/>
        <v>110</v>
      </c>
      <c r="G153" s="45"/>
      <c r="I153" s="26"/>
      <c r="J153" s="26"/>
    </row>
    <row r="154">
      <c r="A154" s="70" t="s">
        <v>319</v>
      </c>
      <c r="B154" s="100" t="s">
        <v>363</v>
      </c>
      <c r="C154" s="23" t="s">
        <v>11</v>
      </c>
      <c r="D154" s="79">
        <v>230.0</v>
      </c>
      <c r="E154" s="99">
        <f t="shared" si="2"/>
        <v>230</v>
      </c>
      <c r="G154" s="45"/>
      <c r="I154" s="26"/>
      <c r="J154" s="26"/>
    </row>
    <row r="155">
      <c r="B155" s="75"/>
      <c r="C155" s="26"/>
      <c r="D155" s="101"/>
      <c r="E155" s="45"/>
      <c r="G155" s="45"/>
      <c r="H155" s="44"/>
      <c r="I155" s="26"/>
      <c r="J155" s="26"/>
    </row>
    <row r="156">
      <c r="B156" s="75"/>
      <c r="C156" s="26"/>
      <c r="D156" s="101"/>
      <c r="E156" s="45"/>
      <c r="G156" s="45"/>
    </row>
    <row r="157">
      <c r="B157" s="75"/>
      <c r="C157" s="26"/>
      <c r="D157" s="101"/>
      <c r="E157" s="45"/>
      <c r="G157" s="45"/>
    </row>
    <row r="158">
      <c r="B158" s="75"/>
      <c r="C158" s="26"/>
      <c r="D158" s="101"/>
      <c r="E158" s="45"/>
      <c r="G158" s="45"/>
    </row>
    <row r="159">
      <c r="B159" s="75"/>
      <c r="C159" s="26"/>
      <c r="D159" s="101"/>
      <c r="E159" s="45"/>
      <c r="G159" s="45"/>
    </row>
    <row r="160">
      <c r="B160" s="75"/>
      <c r="C160" s="26"/>
      <c r="D160" s="101"/>
      <c r="E160" s="45"/>
      <c r="G160" s="45"/>
    </row>
    <row r="161">
      <c r="B161" s="75"/>
      <c r="C161" s="26"/>
      <c r="D161" s="101"/>
      <c r="E161" s="45"/>
      <c r="G161" s="45"/>
    </row>
    <row r="162">
      <c r="B162" s="75"/>
      <c r="C162" s="26"/>
      <c r="D162" s="101"/>
      <c r="E162" s="45"/>
      <c r="G162" s="45"/>
    </row>
    <row r="163">
      <c r="B163" s="75"/>
      <c r="C163" s="26"/>
      <c r="D163" s="101"/>
      <c r="E163" s="45"/>
      <c r="G163" s="45"/>
    </row>
    <row r="164">
      <c r="B164" s="75"/>
      <c r="C164" s="26"/>
      <c r="D164" s="101"/>
      <c r="E164" s="45"/>
      <c r="G164" s="45"/>
    </row>
    <row r="165">
      <c r="B165" s="75"/>
      <c r="C165" s="26"/>
      <c r="D165" s="101"/>
      <c r="E165" s="45"/>
      <c r="G165" s="45"/>
    </row>
    <row r="166">
      <c r="B166" s="75"/>
      <c r="C166" s="26"/>
      <c r="D166" s="101"/>
      <c r="E166" s="45"/>
      <c r="G166" s="45"/>
    </row>
    <row r="167">
      <c r="B167" s="75"/>
      <c r="C167" s="26"/>
      <c r="D167" s="101"/>
      <c r="E167" s="45"/>
      <c r="G167" s="45"/>
    </row>
    <row r="168">
      <c r="B168" s="75"/>
      <c r="C168" s="26"/>
      <c r="D168" s="101"/>
      <c r="E168" s="45"/>
      <c r="G168" s="45"/>
    </row>
    <row r="169">
      <c r="B169" s="75"/>
      <c r="C169" s="26"/>
      <c r="D169" s="101"/>
      <c r="E169" s="45"/>
      <c r="G169" s="45"/>
    </row>
    <row r="170">
      <c r="B170" s="75"/>
      <c r="C170" s="26"/>
      <c r="D170" s="101"/>
      <c r="E170" s="45"/>
      <c r="G170" s="45"/>
    </row>
    <row r="171">
      <c r="B171" s="75"/>
      <c r="C171" s="26"/>
      <c r="D171" s="101"/>
      <c r="E171" s="45"/>
      <c r="G171" s="45"/>
    </row>
    <row r="172">
      <c r="B172" s="75"/>
      <c r="C172" s="26"/>
      <c r="D172" s="101"/>
      <c r="E172" s="45"/>
      <c r="G172" s="45"/>
    </row>
    <row r="173">
      <c r="B173" s="75"/>
      <c r="C173" s="26"/>
      <c r="D173" s="101"/>
      <c r="E173" s="45"/>
      <c r="G173" s="45"/>
    </row>
    <row r="174">
      <c r="B174" s="75"/>
      <c r="C174" s="26"/>
      <c r="D174" s="101"/>
      <c r="E174" s="45"/>
      <c r="G174" s="45"/>
    </row>
    <row r="175">
      <c r="B175" s="75"/>
      <c r="C175" s="26"/>
      <c r="D175" s="101"/>
      <c r="E175" s="45"/>
      <c r="G175" s="45"/>
    </row>
    <row r="176">
      <c r="B176" s="75"/>
      <c r="C176" s="26"/>
      <c r="D176" s="101"/>
      <c r="E176" s="45"/>
      <c r="G176" s="45"/>
    </row>
    <row r="177">
      <c r="B177" s="75"/>
      <c r="C177" s="26"/>
      <c r="D177" s="101"/>
      <c r="E177" s="45"/>
      <c r="G177" s="45"/>
    </row>
    <row r="178">
      <c r="B178" s="75"/>
      <c r="C178" s="26"/>
      <c r="D178" s="101"/>
      <c r="E178" s="45"/>
      <c r="G178" s="45"/>
    </row>
    <row r="179">
      <c r="B179" s="75"/>
      <c r="C179" s="26"/>
      <c r="D179" s="101"/>
      <c r="E179" s="45"/>
      <c r="G179" s="45"/>
    </row>
    <row r="180">
      <c r="B180" s="75"/>
      <c r="C180" s="26"/>
      <c r="D180" s="101"/>
      <c r="E180" s="45"/>
      <c r="G180" s="45"/>
    </row>
    <row r="181">
      <c r="B181" s="75"/>
      <c r="C181" s="26"/>
      <c r="D181" s="101"/>
      <c r="E181" s="45"/>
      <c r="G181" s="45"/>
    </row>
    <row r="182">
      <c r="B182" s="75"/>
      <c r="C182" s="26"/>
      <c r="D182" s="101"/>
      <c r="E182" s="45"/>
      <c r="G182" s="45"/>
    </row>
    <row r="183">
      <c r="B183" s="75"/>
      <c r="C183" s="26"/>
      <c r="D183" s="101"/>
      <c r="E183" s="45"/>
      <c r="G183" s="45"/>
    </row>
    <row r="184">
      <c r="B184" s="75"/>
      <c r="C184" s="26"/>
      <c r="D184" s="101"/>
      <c r="E184" s="45"/>
      <c r="G184" s="45"/>
    </row>
    <row r="185">
      <c r="B185" s="75"/>
      <c r="C185" s="26"/>
      <c r="D185" s="101"/>
      <c r="E185" s="45"/>
      <c r="G185" s="45"/>
    </row>
    <row r="186">
      <c r="B186" s="75"/>
      <c r="C186" s="26"/>
      <c r="D186" s="101"/>
      <c r="E186" s="45"/>
      <c r="G186" s="45"/>
    </row>
    <row r="187">
      <c r="B187" s="75"/>
      <c r="C187" s="26"/>
      <c r="D187" s="101"/>
      <c r="E187" s="45"/>
      <c r="G187" s="45"/>
    </row>
    <row r="188">
      <c r="B188" s="75"/>
      <c r="C188" s="26"/>
      <c r="D188" s="101"/>
      <c r="E188" s="45"/>
      <c r="G188" s="45"/>
    </row>
    <row r="189">
      <c r="B189" s="75"/>
      <c r="C189" s="26"/>
      <c r="D189" s="101"/>
      <c r="E189" s="45"/>
      <c r="G189" s="45"/>
    </row>
    <row r="190">
      <c r="B190" s="75"/>
      <c r="C190" s="26"/>
      <c r="D190" s="101"/>
      <c r="E190" s="45"/>
      <c r="G190" s="45"/>
    </row>
    <row r="191">
      <c r="B191" s="75"/>
      <c r="C191" s="26"/>
      <c r="D191" s="101"/>
      <c r="E191" s="45"/>
      <c r="G191" s="45"/>
    </row>
    <row r="192">
      <c r="B192" s="75"/>
      <c r="C192" s="26"/>
      <c r="D192" s="101"/>
      <c r="E192" s="45"/>
      <c r="G192" s="45"/>
    </row>
    <row r="193">
      <c r="B193" s="75"/>
      <c r="C193" s="26"/>
      <c r="D193" s="101"/>
      <c r="E193" s="45"/>
      <c r="G193" s="45"/>
    </row>
    <row r="194">
      <c r="B194" s="75"/>
      <c r="C194" s="26"/>
      <c r="D194" s="101"/>
      <c r="E194" s="45"/>
      <c r="G194" s="45"/>
    </row>
    <row r="195">
      <c r="B195" s="75"/>
      <c r="C195" s="26"/>
      <c r="D195" s="101"/>
      <c r="E195" s="45"/>
      <c r="G195" s="45"/>
    </row>
    <row r="196">
      <c r="B196" s="75"/>
      <c r="C196" s="26"/>
      <c r="D196" s="101"/>
      <c r="E196" s="45"/>
      <c r="G196" s="45"/>
    </row>
    <row r="197">
      <c r="B197" s="75"/>
      <c r="C197" s="26"/>
      <c r="D197" s="101"/>
      <c r="E197" s="45"/>
      <c r="G197" s="45"/>
    </row>
    <row r="198">
      <c r="B198" s="75"/>
      <c r="C198" s="26"/>
      <c r="D198" s="101"/>
      <c r="E198" s="45"/>
      <c r="G198" s="45"/>
    </row>
    <row r="199">
      <c r="B199" s="75"/>
      <c r="C199" s="26"/>
      <c r="D199" s="101"/>
      <c r="E199" s="45"/>
      <c r="G199" s="45"/>
    </row>
    <row r="200">
      <c r="B200" s="75"/>
      <c r="C200" s="26"/>
      <c r="D200" s="101"/>
      <c r="E200" s="45"/>
      <c r="G200" s="45"/>
    </row>
    <row r="201">
      <c r="B201" s="75"/>
      <c r="C201" s="26"/>
      <c r="D201" s="101"/>
      <c r="E201" s="45"/>
      <c r="G201" s="45"/>
    </row>
    <row r="202">
      <c r="B202" s="75"/>
      <c r="C202" s="26"/>
      <c r="D202" s="101"/>
      <c r="E202" s="45"/>
      <c r="G202" s="45"/>
    </row>
    <row r="203">
      <c r="B203" s="75"/>
      <c r="C203" s="26"/>
      <c r="D203" s="101"/>
      <c r="E203" s="45"/>
      <c r="G203" s="45"/>
    </row>
    <row r="204">
      <c r="B204" s="75"/>
      <c r="C204" s="26"/>
      <c r="D204" s="101"/>
      <c r="E204" s="45"/>
      <c r="G204" s="45"/>
    </row>
    <row r="205">
      <c r="B205" s="75"/>
      <c r="C205" s="26"/>
      <c r="D205" s="101"/>
      <c r="E205" s="45"/>
      <c r="G205" s="45"/>
    </row>
    <row r="206">
      <c r="B206" s="75"/>
      <c r="C206" s="26"/>
      <c r="D206" s="101"/>
      <c r="E206" s="45"/>
      <c r="G206" s="45"/>
    </row>
    <row r="207">
      <c r="B207" s="75"/>
      <c r="C207" s="26"/>
      <c r="D207" s="101"/>
      <c r="E207" s="45"/>
      <c r="G207" s="45"/>
    </row>
    <row r="208">
      <c r="B208" s="75"/>
      <c r="C208" s="26"/>
      <c r="D208" s="101"/>
      <c r="E208" s="45"/>
      <c r="G208" s="45"/>
    </row>
    <row r="209">
      <c r="B209" s="75"/>
      <c r="C209" s="26"/>
      <c r="D209" s="101"/>
      <c r="E209" s="45"/>
      <c r="G209" s="45"/>
    </row>
    <row r="210">
      <c r="B210" s="75"/>
      <c r="C210" s="26"/>
      <c r="D210" s="101"/>
      <c r="E210" s="45"/>
      <c r="G210" s="45"/>
    </row>
    <row r="211">
      <c r="B211" s="75"/>
      <c r="C211" s="26"/>
      <c r="D211" s="101"/>
      <c r="E211" s="45"/>
      <c r="G211" s="45"/>
    </row>
    <row r="212">
      <c r="B212" s="75"/>
      <c r="C212" s="26"/>
      <c r="D212" s="101"/>
      <c r="E212" s="45"/>
      <c r="G212" s="45"/>
    </row>
    <row r="213">
      <c r="B213" s="75"/>
      <c r="C213" s="26"/>
      <c r="D213" s="101"/>
      <c r="E213" s="45"/>
      <c r="G213" s="45"/>
    </row>
    <row r="214">
      <c r="B214" s="75"/>
      <c r="C214" s="26"/>
      <c r="D214" s="101"/>
      <c r="E214" s="45"/>
      <c r="G214" s="45"/>
    </row>
    <row r="215">
      <c r="B215" s="75"/>
      <c r="C215" s="26"/>
      <c r="D215" s="101"/>
      <c r="E215" s="45"/>
      <c r="G215" s="45"/>
    </row>
    <row r="216">
      <c r="B216" s="75"/>
      <c r="C216" s="26"/>
      <c r="D216" s="101"/>
      <c r="E216" s="45"/>
      <c r="G216" s="45"/>
    </row>
    <row r="217">
      <c r="B217" s="75"/>
      <c r="C217" s="26"/>
      <c r="D217" s="101"/>
      <c r="E217" s="45"/>
      <c r="G217" s="45"/>
    </row>
    <row r="218">
      <c r="B218" s="75"/>
      <c r="C218" s="26"/>
      <c r="D218" s="101"/>
      <c r="E218" s="45"/>
      <c r="G218" s="45"/>
    </row>
    <row r="219">
      <c r="B219" s="75"/>
      <c r="C219" s="26"/>
      <c r="D219" s="101"/>
      <c r="E219" s="45"/>
      <c r="G219" s="45"/>
    </row>
    <row r="220">
      <c r="B220" s="75"/>
      <c r="C220" s="26"/>
      <c r="D220" s="101"/>
      <c r="E220" s="45"/>
      <c r="G220" s="45"/>
    </row>
    <row r="221">
      <c r="B221" s="75"/>
      <c r="C221" s="26"/>
      <c r="D221" s="101"/>
      <c r="E221" s="45"/>
      <c r="G221" s="45"/>
    </row>
    <row r="222">
      <c r="B222" s="75"/>
      <c r="C222" s="26"/>
      <c r="D222" s="101"/>
      <c r="E222" s="45"/>
      <c r="G222" s="45"/>
    </row>
    <row r="223">
      <c r="B223" s="75"/>
      <c r="C223" s="26"/>
      <c r="D223" s="101"/>
      <c r="E223" s="45"/>
      <c r="G223" s="45"/>
    </row>
    <row r="224">
      <c r="B224" s="75"/>
      <c r="C224" s="26"/>
      <c r="D224" s="101"/>
      <c r="E224" s="45"/>
      <c r="G224" s="45"/>
    </row>
    <row r="225">
      <c r="B225" s="75"/>
      <c r="C225" s="26"/>
      <c r="D225" s="101"/>
      <c r="E225" s="45"/>
      <c r="G225" s="45"/>
    </row>
    <row r="226">
      <c r="B226" s="75"/>
      <c r="C226" s="26"/>
      <c r="D226" s="101"/>
      <c r="E226" s="45"/>
      <c r="G226" s="45"/>
    </row>
    <row r="227">
      <c r="B227" s="75"/>
      <c r="C227" s="26"/>
      <c r="D227" s="101"/>
      <c r="E227" s="45"/>
      <c r="G227" s="45"/>
    </row>
    <row r="228">
      <c r="B228" s="75"/>
      <c r="C228" s="26"/>
      <c r="D228" s="101"/>
      <c r="E228" s="45"/>
      <c r="G228" s="45"/>
    </row>
    <row r="229">
      <c r="B229" s="75"/>
      <c r="C229" s="26"/>
      <c r="D229" s="101"/>
      <c r="E229" s="45"/>
      <c r="G229" s="45"/>
    </row>
    <row r="230">
      <c r="B230" s="75"/>
      <c r="C230" s="26"/>
      <c r="D230" s="101"/>
      <c r="E230" s="45"/>
      <c r="G230" s="45"/>
    </row>
    <row r="231">
      <c r="B231" s="75"/>
      <c r="C231" s="26"/>
      <c r="D231" s="101"/>
      <c r="E231" s="45"/>
      <c r="G231" s="45"/>
    </row>
    <row r="232">
      <c r="B232" s="75"/>
      <c r="C232" s="26"/>
      <c r="D232" s="101"/>
      <c r="E232" s="45"/>
      <c r="G232" s="45"/>
    </row>
    <row r="233">
      <c r="B233" s="75"/>
      <c r="C233" s="26"/>
      <c r="D233" s="101"/>
      <c r="E233" s="45"/>
      <c r="G233" s="45"/>
    </row>
    <row r="234">
      <c r="B234" s="75"/>
      <c r="C234" s="26"/>
      <c r="D234" s="101"/>
      <c r="E234" s="45"/>
      <c r="G234" s="45"/>
    </row>
    <row r="235">
      <c r="B235" s="75"/>
      <c r="C235" s="26"/>
      <c r="D235" s="101"/>
      <c r="E235" s="45"/>
      <c r="G235" s="45"/>
    </row>
    <row r="236">
      <c r="B236" s="75"/>
      <c r="C236" s="26"/>
      <c r="D236" s="101"/>
      <c r="E236" s="45"/>
      <c r="G236" s="45"/>
    </row>
    <row r="237">
      <c r="B237" s="75"/>
      <c r="C237" s="26"/>
      <c r="D237" s="101"/>
      <c r="E237" s="45"/>
      <c r="G237" s="45"/>
    </row>
    <row r="238">
      <c r="B238" s="75"/>
      <c r="C238" s="26"/>
      <c r="D238" s="101"/>
      <c r="E238" s="45"/>
      <c r="G238" s="45"/>
    </row>
    <row r="239">
      <c r="B239" s="75"/>
      <c r="C239" s="26"/>
      <c r="D239" s="101"/>
      <c r="E239" s="45"/>
      <c r="G239" s="45"/>
    </row>
    <row r="240">
      <c r="B240" s="75"/>
      <c r="C240" s="26"/>
      <c r="D240" s="101"/>
      <c r="E240" s="45"/>
      <c r="G240" s="45"/>
    </row>
    <row r="241">
      <c r="B241" s="75"/>
      <c r="C241" s="26"/>
      <c r="D241" s="101"/>
      <c r="E241" s="45"/>
      <c r="G241" s="45"/>
    </row>
    <row r="242">
      <c r="B242" s="75"/>
      <c r="C242" s="26"/>
      <c r="D242" s="101"/>
      <c r="E242" s="45"/>
      <c r="G242" s="45"/>
    </row>
    <row r="243">
      <c r="B243" s="75"/>
      <c r="C243" s="26"/>
      <c r="D243" s="101"/>
      <c r="E243" s="45"/>
      <c r="G243" s="45"/>
    </row>
    <row r="244">
      <c r="B244" s="75"/>
      <c r="C244" s="26"/>
      <c r="D244" s="101"/>
      <c r="E244" s="45"/>
      <c r="G244" s="45"/>
    </row>
    <row r="245">
      <c r="B245" s="75"/>
      <c r="C245" s="26"/>
      <c r="D245" s="101"/>
      <c r="E245" s="45"/>
      <c r="G245" s="45"/>
    </row>
    <row r="246">
      <c r="B246" s="75"/>
      <c r="C246" s="26"/>
      <c r="D246" s="101"/>
      <c r="E246" s="45"/>
      <c r="G246" s="45"/>
    </row>
    <row r="247">
      <c r="B247" s="75"/>
      <c r="C247" s="26"/>
      <c r="D247" s="101"/>
      <c r="E247" s="45"/>
      <c r="G247" s="45"/>
    </row>
    <row r="248">
      <c r="B248" s="75"/>
      <c r="C248" s="26"/>
      <c r="D248" s="101"/>
      <c r="E248" s="45"/>
      <c r="G248" s="45"/>
    </row>
    <row r="249">
      <c r="B249" s="75"/>
      <c r="C249" s="26"/>
      <c r="D249" s="101"/>
      <c r="E249" s="45"/>
      <c r="G249" s="45"/>
    </row>
    <row r="250">
      <c r="B250" s="75"/>
      <c r="C250" s="26"/>
      <c r="D250" s="101"/>
      <c r="E250" s="45"/>
      <c r="G250" s="45"/>
    </row>
    <row r="251">
      <c r="B251" s="75"/>
      <c r="C251" s="26"/>
      <c r="D251" s="101"/>
      <c r="E251" s="45"/>
      <c r="G251" s="45"/>
    </row>
    <row r="252">
      <c r="B252" s="75"/>
      <c r="C252" s="26"/>
      <c r="D252" s="101"/>
      <c r="E252" s="45"/>
      <c r="G252" s="45"/>
    </row>
    <row r="253">
      <c r="B253" s="75"/>
      <c r="C253" s="26"/>
      <c r="D253" s="101"/>
      <c r="E253" s="45"/>
      <c r="G253" s="45"/>
    </row>
    <row r="254">
      <c r="B254" s="75"/>
      <c r="C254" s="26"/>
      <c r="D254" s="101"/>
      <c r="E254" s="45"/>
      <c r="G254" s="45"/>
    </row>
    <row r="255">
      <c r="B255" s="75"/>
      <c r="C255" s="26"/>
      <c r="D255" s="101"/>
      <c r="E255" s="45"/>
      <c r="G255" s="45"/>
    </row>
    <row r="256">
      <c r="B256" s="75"/>
      <c r="C256" s="26"/>
      <c r="D256" s="101"/>
      <c r="E256" s="45"/>
      <c r="G256" s="45"/>
    </row>
    <row r="257">
      <c r="B257" s="75"/>
      <c r="C257" s="26"/>
      <c r="D257" s="101"/>
      <c r="E257" s="45"/>
      <c r="G257" s="45"/>
    </row>
    <row r="258">
      <c r="B258" s="75"/>
      <c r="C258" s="26"/>
      <c r="D258" s="101"/>
      <c r="E258" s="45"/>
      <c r="G258" s="45"/>
    </row>
    <row r="259">
      <c r="B259" s="75"/>
      <c r="C259" s="26"/>
      <c r="D259" s="101"/>
      <c r="E259" s="45"/>
      <c r="G259" s="45"/>
    </row>
    <row r="260">
      <c r="B260" s="75"/>
      <c r="C260" s="26"/>
      <c r="D260" s="101"/>
      <c r="E260" s="45"/>
      <c r="G260" s="45"/>
    </row>
    <row r="261">
      <c r="B261" s="75"/>
      <c r="C261" s="26"/>
      <c r="D261" s="101"/>
      <c r="E261" s="45"/>
      <c r="G261" s="45"/>
    </row>
    <row r="262">
      <c r="B262" s="75"/>
      <c r="C262" s="26"/>
      <c r="D262" s="101"/>
      <c r="E262" s="45"/>
      <c r="G262" s="45"/>
    </row>
    <row r="263">
      <c r="B263" s="75"/>
      <c r="C263" s="26"/>
      <c r="D263" s="101"/>
      <c r="E263" s="45"/>
      <c r="G263" s="45"/>
    </row>
    <row r="264">
      <c r="B264" s="75"/>
      <c r="C264" s="26"/>
      <c r="D264" s="101"/>
      <c r="E264" s="45"/>
      <c r="G264" s="45"/>
    </row>
    <row r="265">
      <c r="B265" s="75"/>
      <c r="C265" s="26"/>
      <c r="D265" s="101"/>
      <c r="E265" s="45"/>
      <c r="G265" s="45"/>
    </row>
    <row r="266">
      <c r="B266" s="75"/>
      <c r="C266" s="26"/>
      <c r="D266" s="101"/>
      <c r="E266" s="45"/>
      <c r="G266" s="45"/>
    </row>
    <row r="267">
      <c r="B267" s="75"/>
      <c r="C267" s="26"/>
      <c r="D267" s="101"/>
      <c r="E267" s="45"/>
      <c r="G267" s="45"/>
    </row>
    <row r="268">
      <c r="B268" s="75"/>
      <c r="C268" s="26"/>
      <c r="D268" s="101"/>
      <c r="E268" s="45"/>
      <c r="G268" s="45"/>
    </row>
    <row r="269">
      <c r="B269" s="75"/>
      <c r="C269" s="26"/>
      <c r="D269" s="101"/>
      <c r="E269" s="45"/>
      <c r="G269" s="45"/>
    </row>
    <row r="270">
      <c r="B270" s="75"/>
      <c r="C270" s="26"/>
      <c r="D270" s="101"/>
      <c r="E270" s="45"/>
      <c r="G270" s="45"/>
    </row>
    <row r="271">
      <c r="B271" s="75"/>
      <c r="C271" s="26"/>
      <c r="D271" s="101"/>
      <c r="E271" s="45"/>
      <c r="G271" s="45"/>
    </row>
    <row r="272">
      <c r="B272" s="75"/>
      <c r="C272" s="26"/>
      <c r="D272" s="101"/>
      <c r="E272" s="45"/>
      <c r="G272" s="45"/>
    </row>
    <row r="273">
      <c r="B273" s="75"/>
      <c r="C273" s="26"/>
      <c r="D273" s="101"/>
      <c r="E273" s="45"/>
      <c r="G273" s="45"/>
    </row>
    <row r="274">
      <c r="B274" s="75"/>
      <c r="C274" s="26"/>
      <c r="D274" s="101"/>
      <c r="E274" s="45"/>
      <c r="G274" s="45"/>
    </row>
    <row r="275">
      <c r="B275" s="75"/>
      <c r="C275" s="26"/>
      <c r="D275" s="101"/>
      <c r="E275" s="45"/>
      <c r="G275" s="45"/>
    </row>
    <row r="276">
      <c r="B276" s="75"/>
      <c r="C276" s="26"/>
      <c r="D276" s="101"/>
      <c r="E276" s="45"/>
      <c r="G276" s="45"/>
    </row>
    <row r="277">
      <c r="B277" s="75"/>
      <c r="C277" s="26"/>
      <c r="D277" s="101"/>
      <c r="E277" s="45"/>
      <c r="G277" s="45"/>
    </row>
    <row r="278">
      <c r="B278" s="75"/>
      <c r="C278" s="26"/>
      <c r="D278" s="101"/>
      <c r="E278" s="45"/>
      <c r="G278" s="45"/>
    </row>
    <row r="279">
      <c r="B279" s="75"/>
      <c r="C279" s="26"/>
      <c r="D279" s="101"/>
      <c r="E279" s="45"/>
      <c r="G279" s="45"/>
    </row>
    <row r="280">
      <c r="B280" s="75"/>
      <c r="C280" s="26"/>
      <c r="D280" s="101"/>
      <c r="E280" s="45"/>
      <c r="G280" s="45"/>
    </row>
    <row r="281">
      <c r="B281" s="75"/>
      <c r="C281" s="26"/>
      <c r="D281" s="101"/>
      <c r="E281" s="45"/>
      <c r="G281" s="45"/>
    </row>
    <row r="282">
      <c r="B282" s="75"/>
      <c r="C282" s="26"/>
      <c r="D282" s="101"/>
      <c r="E282" s="45"/>
      <c r="G282" s="45"/>
    </row>
    <row r="283">
      <c r="B283" s="75"/>
      <c r="C283" s="26"/>
      <c r="D283" s="101"/>
      <c r="E283" s="45"/>
      <c r="G283" s="45"/>
    </row>
    <row r="284">
      <c r="B284" s="75"/>
      <c r="C284" s="26"/>
      <c r="D284" s="101"/>
      <c r="E284" s="45"/>
      <c r="G284" s="45"/>
    </row>
    <row r="285">
      <c r="B285" s="75"/>
      <c r="C285" s="26"/>
      <c r="D285" s="101"/>
      <c r="E285" s="45"/>
      <c r="G285" s="45"/>
    </row>
    <row r="286">
      <c r="B286" s="75"/>
      <c r="C286" s="26"/>
      <c r="D286" s="101"/>
      <c r="E286" s="45"/>
      <c r="G286" s="45"/>
    </row>
    <row r="287">
      <c r="B287" s="75"/>
      <c r="C287" s="26"/>
      <c r="D287" s="101"/>
      <c r="E287" s="45"/>
      <c r="G287" s="45"/>
    </row>
    <row r="288">
      <c r="B288" s="75"/>
      <c r="C288" s="26"/>
      <c r="D288" s="101"/>
      <c r="E288" s="45"/>
      <c r="G288" s="45"/>
    </row>
    <row r="289">
      <c r="B289" s="75"/>
      <c r="C289" s="26"/>
      <c r="D289" s="101"/>
      <c r="E289" s="45"/>
      <c r="G289" s="45"/>
    </row>
    <row r="290">
      <c r="B290" s="75"/>
      <c r="C290" s="26"/>
      <c r="D290" s="101"/>
      <c r="E290" s="45"/>
      <c r="G290" s="45"/>
    </row>
    <row r="291">
      <c r="B291" s="75"/>
      <c r="C291" s="26"/>
      <c r="D291" s="101"/>
      <c r="E291" s="45"/>
      <c r="G291" s="45"/>
    </row>
    <row r="292">
      <c r="B292" s="75"/>
      <c r="C292" s="26"/>
      <c r="D292" s="101"/>
      <c r="E292" s="45"/>
      <c r="G292" s="45"/>
    </row>
    <row r="293">
      <c r="B293" s="75"/>
      <c r="C293" s="26"/>
      <c r="D293" s="101"/>
      <c r="E293" s="45"/>
      <c r="G293" s="45"/>
    </row>
    <row r="294">
      <c r="B294" s="75"/>
      <c r="C294" s="26"/>
      <c r="D294" s="101"/>
      <c r="E294" s="45"/>
      <c r="G294" s="45"/>
    </row>
    <row r="295">
      <c r="B295" s="75"/>
      <c r="C295" s="26"/>
      <c r="D295" s="101"/>
      <c r="E295" s="45"/>
      <c r="G295" s="45"/>
    </row>
    <row r="296">
      <c r="B296" s="75"/>
      <c r="C296" s="26"/>
      <c r="D296" s="101"/>
      <c r="E296" s="45"/>
      <c r="G296" s="45"/>
    </row>
    <row r="297">
      <c r="B297" s="75"/>
      <c r="C297" s="26"/>
      <c r="D297" s="101"/>
      <c r="E297" s="45"/>
      <c r="G297" s="45"/>
    </row>
    <row r="298">
      <c r="B298" s="75"/>
      <c r="C298" s="26"/>
      <c r="D298" s="101"/>
      <c r="E298" s="45"/>
      <c r="G298" s="45"/>
    </row>
    <row r="299">
      <c r="B299" s="75"/>
      <c r="C299" s="26"/>
      <c r="D299" s="101"/>
      <c r="E299" s="45"/>
      <c r="G299" s="45"/>
    </row>
    <row r="300">
      <c r="B300" s="75"/>
      <c r="C300" s="26"/>
      <c r="D300" s="101"/>
      <c r="E300" s="45"/>
      <c r="G300" s="45"/>
    </row>
    <row r="301">
      <c r="B301" s="75"/>
      <c r="C301" s="26"/>
      <c r="D301" s="101"/>
      <c r="E301" s="45"/>
      <c r="G301" s="45"/>
    </row>
    <row r="302">
      <c r="B302" s="75"/>
      <c r="C302" s="26"/>
      <c r="D302" s="101"/>
      <c r="E302" s="45"/>
      <c r="G302" s="45"/>
    </row>
    <row r="303">
      <c r="B303" s="75"/>
      <c r="C303" s="26"/>
      <c r="D303" s="101"/>
      <c r="E303" s="45"/>
      <c r="G303" s="45"/>
    </row>
    <row r="304">
      <c r="B304" s="75"/>
      <c r="C304" s="26"/>
      <c r="D304" s="101"/>
      <c r="E304" s="45"/>
      <c r="G304" s="45"/>
    </row>
    <row r="305">
      <c r="B305" s="75"/>
      <c r="C305" s="26"/>
      <c r="D305" s="101"/>
      <c r="E305" s="45"/>
      <c r="G305" s="45"/>
    </row>
    <row r="306">
      <c r="B306" s="75"/>
      <c r="C306" s="26"/>
      <c r="D306" s="101"/>
      <c r="E306" s="45"/>
      <c r="G306" s="45"/>
    </row>
    <row r="307">
      <c r="B307" s="75"/>
      <c r="C307" s="26"/>
      <c r="D307" s="101"/>
      <c r="E307" s="45"/>
      <c r="G307" s="45"/>
    </row>
    <row r="308">
      <c r="B308" s="75"/>
      <c r="C308" s="26"/>
      <c r="D308" s="101"/>
      <c r="E308" s="45"/>
      <c r="G308" s="45"/>
    </row>
    <row r="309">
      <c r="B309" s="75"/>
      <c r="C309" s="26"/>
      <c r="D309" s="101"/>
      <c r="E309" s="45"/>
      <c r="G309" s="45"/>
    </row>
    <row r="310">
      <c r="B310" s="75"/>
      <c r="C310" s="26"/>
      <c r="D310" s="101"/>
      <c r="E310" s="45"/>
      <c r="G310" s="45"/>
    </row>
    <row r="311">
      <c r="B311" s="75"/>
      <c r="C311" s="26"/>
      <c r="D311" s="101"/>
      <c r="E311" s="45"/>
      <c r="G311" s="45"/>
    </row>
    <row r="312">
      <c r="B312" s="75"/>
      <c r="C312" s="26"/>
      <c r="D312" s="101"/>
      <c r="E312" s="45"/>
      <c r="G312" s="45"/>
    </row>
    <row r="313">
      <c r="B313" s="75"/>
      <c r="C313" s="26"/>
      <c r="D313" s="101"/>
      <c r="E313" s="45"/>
      <c r="G313" s="45"/>
    </row>
    <row r="314">
      <c r="B314" s="75"/>
      <c r="C314" s="26"/>
      <c r="D314" s="101"/>
      <c r="E314" s="45"/>
      <c r="G314" s="45"/>
    </row>
    <row r="315">
      <c r="B315" s="75"/>
      <c r="C315" s="26"/>
      <c r="D315" s="101"/>
      <c r="E315" s="45"/>
      <c r="G315" s="45"/>
    </row>
    <row r="316">
      <c r="B316" s="75"/>
      <c r="C316" s="26"/>
      <c r="D316" s="101"/>
      <c r="E316" s="45"/>
      <c r="G316" s="45"/>
    </row>
    <row r="317">
      <c r="B317" s="75"/>
      <c r="C317" s="26"/>
      <c r="D317" s="101"/>
      <c r="E317" s="45"/>
      <c r="G317" s="45"/>
    </row>
    <row r="318">
      <c r="B318" s="75"/>
      <c r="C318" s="26"/>
      <c r="D318" s="101"/>
      <c r="E318" s="45"/>
      <c r="G318" s="45"/>
    </row>
    <row r="319">
      <c r="B319" s="75"/>
      <c r="C319" s="26"/>
      <c r="D319" s="101"/>
      <c r="E319" s="45"/>
      <c r="G319" s="45"/>
    </row>
    <row r="320">
      <c r="B320" s="75"/>
      <c r="C320" s="26"/>
      <c r="D320" s="101"/>
      <c r="E320" s="45"/>
      <c r="G320" s="45"/>
    </row>
    <row r="321">
      <c r="B321" s="75"/>
      <c r="C321" s="26"/>
      <c r="D321" s="101"/>
      <c r="E321" s="45"/>
      <c r="G321" s="45"/>
    </row>
    <row r="322">
      <c r="B322" s="75"/>
      <c r="C322" s="26"/>
      <c r="D322" s="101"/>
      <c r="E322" s="45"/>
      <c r="G322" s="45"/>
    </row>
    <row r="323">
      <c r="B323" s="75"/>
      <c r="C323" s="26"/>
      <c r="D323" s="101"/>
      <c r="E323" s="45"/>
      <c r="G323" s="45"/>
    </row>
    <row r="324">
      <c r="B324" s="75"/>
      <c r="C324" s="26"/>
      <c r="D324" s="101"/>
      <c r="E324" s="45"/>
      <c r="G324" s="45"/>
    </row>
    <row r="325">
      <c r="B325" s="75"/>
      <c r="C325" s="26"/>
      <c r="D325" s="101"/>
      <c r="E325" s="45"/>
      <c r="G325" s="45"/>
    </row>
    <row r="326">
      <c r="B326" s="75"/>
      <c r="C326" s="26"/>
      <c r="D326" s="101"/>
      <c r="E326" s="45"/>
      <c r="G326" s="45"/>
    </row>
    <row r="327">
      <c r="B327" s="75"/>
      <c r="C327" s="26"/>
      <c r="D327" s="101"/>
      <c r="E327" s="45"/>
      <c r="G327" s="45"/>
    </row>
    <row r="328">
      <c r="B328" s="75"/>
      <c r="C328" s="26"/>
      <c r="D328" s="101"/>
      <c r="E328" s="45"/>
      <c r="G328" s="45"/>
    </row>
    <row r="329">
      <c r="B329" s="75"/>
      <c r="C329" s="26"/>
      <c r="D329" s="101"/>
      <c r="E329" s="45"/>
      <c r="G329" s="45"/>
    </row>
    <row r="330">
      <c r="B330" s="75"/>
      <c r="C330" s="26"/>
      <c r="D330" s="101"/>
      <c r="E330" s="45"/>
      <c r="G330" s="45"/>
    </row>
    <row r="331">
      <c r="B331" s="75"/>
      <c r="C331" s="26"/>
      <c r="D331" s="101"/>
      <c r="E331" s="45"/>
      <c r="G331" s="45"/>
    </row>
    <row r="332">
      <c r="B332" s="75"/>
      <c r="C332" s="26"/>
      <c r="D332" s="101"/>
      <c r="E332" s="45"/>
      <c r="G332" s="45"/>
    </row>
    <row r="333">
      <c r="B333" s="75"/>
      <c r="C333" s="26"/>
      <c r="D333" s="101"/>
      <c r="E333" s="45"/>
      <c r="G333" s="45"/>
    </row>
    <row r="334">
      <c r="B334" s="75"/>
      <c r="C334" s="26"/>
      <c r="D334" s="101"/>
      <c r="E334" s="45"/>
      <c r="G334" s="45"/>
    </row>
    <row r="335">
      <c r="B335" s="75"/>
      <c r="C335" s="26"/>
      <c r="D335" s="101"/>
      <c r="E335" s="45"/>
      <c r="G335" s="45"/>
    </row>
    <row r="336">
      <c r="B336" s="75"/>
      <c r="C336" s="26"/>
      <c r="D336" s="101"/>
      <c r="E336" s="45"/>
      <c r="G336" s="45"/>
    </row>
    <row r="337">
      <c r="B337" s="75"/>
      <c r="C337" s="26"/>
      <c r="D337" s="101"/>
      <c r="E337" s="45"/>
      <c r="G337" s="45"/>
    </row>
    <row r="338">
      <c r="B338" s="75"/>
      <c r="C338" s="26"/>
      <c r="D338" s="101"/>
      <c r="E338" s="45"/>
      <c r="G338" s="45"/>
    </row>
    <row r="339">
      <c r="B339" s="75"/>
      <c r="C339" s="26"/>
      <c r="D339" s="101"/>
      <c r="E339" s="45"/>
      <c r="G339" s="45"/>
    </row>
    <row r="340">
      <c r="B340" s="75"/>
      <c r="C340" s="26"/>
      <c r="D340" s="101"/>
      <c r="E340" s="45"/>
      <c r="G340" s="45"/>
    </row>
    <row r="341">
      <c r="B341" s="75"/>
      <c r="C341" s="26"/>
      <c r="D341" s="101"/>
      <c r="E341" s="45"/>
      <c r="G341" s="45"/>
    </row>
    <row r="342">
      <c r="B342" s="75"/>
      <c r="C342" s="26"/>
      <c r="D342" s="101"/>
      <c r="E342" s="45"/>
      <c r="G342" s="45"/>
    </row>
    <row r="343">
      <c r="B343" s="75"/>
      <c r="C343" s="26"/>
      <c r="D343" s="101"/>
      <c r="E343" s="45"/>
      <c r="G343" s="45"/>
    </row>
    <row r="344">
      <c r="B344" s="75"/>
      <c r="C344" s="26"/>
      <c r="D344" s="101"/>
      <c r="E344" s="45"/>
      <c r="G344" s="45"/>
    </row>
    <row r="345">
      <c r="B345" s="75"/>
      <c r="C345" s="26"/>
      <c r="D345" s="101"/>
      <c r="E345" s="45"/>
      <c r="G345" s="45"/>
    </row>
    <row r="346">
      <c r="B346" s="75"/>
      <c r="C346" s="26"/>
      <c r="D346" s="101"/>
      <c r="E346" s="45"/>
      <c r="G346" s="45"/>
    </row>
    <row r="347">
      <c r="B347" s="75"/>
      <c r="C347" s="26"/>
      <c r="D347" s="101"/>
      <c r="E347" s="45"/>
      <c r="G347" s="45"/>
    </row>
    <row r="348">
      <c r="B348" s="75"/>
      <c r="C348" s="26"/>
      <c r="D348" s="101"/>
      <c r="E348" s="45"/>
      <c r="G348" s="45"/>
    </row>
    <row r="349">
      <c r="B349" s="75"/>
      <c r="C349" s="26"/>
      <c r="D349" s="101"/>
      <c r="E349" s="45"/>
      <c r="G349" s="45"/>
    </row>
    <row r="350">
      <c r="B350" s="75"/>
      <c r="C350" s="26"/>
      <c r="D350" s="101"/>
      <c r="E350" s="45"/>
      <c r="G350" s="45"/>
    </row>
    <row r="351">
      <c r="B351" s="75"/>
      <c r="C351" s="26"/>
      <c r="D351" s="101"/>
      <c r="E351" s="45"/>
      <c r="G351" s="45"/>
    </row>
    <row r="352">
      <c r="B352" s="75"/>
      <c r="C352" s="26"/>
      <c r="D352" s="101"/>
      <c r="E352" s="45"/>
      <c r="G352" s="45"/>
    </row>
    <row r="353">
      <c r="B353" s="75"/>
      <c r="C353" s="26"/>
      <c r="D353" s="101"/>
      <c r="E353" s="45"/>
      <c r="G353" s="45"/>
    </row>
    <row r="354">
      <c r="B354" s="75"/>
      <c r="C354" s="26"/>
      <c r="D354" s="101"/>
      <c r="E354" s="45"/>
      <c r="G354" s="45"/>
    </row>
    <row r="355">
      <c r="B355" s="75"/>
      <c r="C355" s="26"/>
      <c r="D355" s="101"/>
      <c r="E355" s="45"/>
      <c r="G355" s="45"/>
    </row>
    <row r="356">
      <c r="B356" s="75"/>
      <c r="C356" s="26"/>
      <c r="D356" s="101"/>
      <c r="E356" s="45"/>
      <c r="G356" s="45"/>
    </row>
    <row r="357">
      <c r="B357" s="75"/>
      <c r="C357" s="26"/>
      <c r="D357" s="101"/>
      <c r="E357" s="45"/>
      <c r="G357" s="45"/>
    </row>
    <row r="358">
      <c r="B358" s="75"/>
      <c r="C358" s="26"/>
      <c r="D358" s="101"/>
      <c r="E358" s="45"/>
      <c r="G358" s="45"/>
    </row>
    <row r="359">
      <c r="B359" s="75"/>
      <c r="C359" s="26"/>
      <c r="D359" s="101"/>
      <c r="E359" s="45"/>
      <c r="G359" s="45"/>
    </row>
    <row r="360">
      <c r="B360" s="75"/>
      <c r="C360" s="26"/>
      <c r="D360" s="101"/>
      <c r="E360" s="45"/>
      <c r="G360" s="45"/>
    </row>
    <row r="361">
      <c r="B361" s="75"/>
      <c r="C361" s="26"/>
      <c r="D361" s="101"/>
      <c r="E361" s="45"/>
      <c r="G361" s="45"/>
    </row>
    <row r="362">
      <c r="B362" s="75"/>
      <c r="C362" s="26"/>
      <c r="D362" s="101"/>
      <c r="E362" s="45"/>
      <c r="G362" s="45"/>
    </row>
    <row r="363">
      <c r="B363" s="75"/>
      <c r="C363" s="26"/>
      <c r="D363" s="101"/>
      <c r="E363" s="45"/>
      <c r="G363" s="45"/>
    </row>
    <row r="364">
      <c r="B364" s="75"/>
      <c r="C364" s="26"/>
      <c r="D364" s="101"/>
      <c r="E364" s="45"/>
      <c r="G364" s="45"/>
    </row>
    <row r="365">
      <c r="B365" s="75"/>
      <c r="C365" s="26"/>
      <c r="D365" s="101"/>
      <c r="E365" s="45"/>
      <c r="G365" s="45"/>
    </row>
    <row r="366">
      <c r="B366" s="75"/>
      <c r="C366" s="26"/>
      <c r="D366" s="101"/>
      <c r="E366" s="45"/>
      <c r="G366" s="45"/>
    </row>
    <row r="367">
      <c r="B367" s="75"/>
      <c r="C367" s="26"/>
      <c r="D367" s="101"/>
      <c r="E367" s="45"/>
      <c r="G367" s="45"/>
    </row>
    <row r="368">
      <c r="B368" s="75"/>
      <c r="C368" s="26"/>
      <c r="D368" s="101"/>
      <c r="E368" s="45"/>
      <c r="G368" s="45"/>
    </row>
    <row r="369">
      <c r="B369" s="75"/>
      <c r="C369" s="26"/>
      <c r="D369" s="101"/>
      <c r="E369" s="45"/>
      <c r="G369" s="45"/>
    </row>
    <row r="370">
      <c r="B370" s="75"/>
      <c r="C370" s="26"/>
      <c r="D370" s="101"/>
      <c r="E370" s="45"/>
      <c r="G370" s="45"/>
    </row>
    <row r="371">
      <c r="B371" s="75"/>
      <c r="C371" s="26"/>
      <c r="D371" s="101"/>
      <c r="E371" s="45"/>
      <c r="G371" s="45"/>
    </row>
    <row r="372">
      <c r="B372" s="75"/>
      <c r="C372" s="26"/>
      <c r="D372" s="101"/>
      <c r="E372" s="45"/>
      <c r="G372" s="45"/>
    </row>
    <row r="373">
      <c r="B373" s="75"/>
      <c r="C373" s="26"/>
      <c r="D373" s="101"/>
      <c r="E373" s="45"/>
      <c r="G373" s="45"/>
    </row>
    <row r="374">
      <c r="B374" s="75"/>
      <c r="C374" s="26"/>
      <c r="D374" s="101"/>
      <c r="E374" s="45"/>
      <c r="G374" s="45"/>
    </row>
    <row r="375">
      <c r="B375" s="75"/>
      <c r="C375" s="26"/>
      <c r="D375" s="101"/>
      <c r="E375" s="45"/>
      <c r="G375" s="45"/>
    </row>
    <row r="376">
      <c r="B376" s="75"/>
      <c r="C376" s="26"/>
      <c r="D376" s="101"/>
      <c r="E376" s="45"/>
      <c r="G376" s="45"/>
    </row>
    <row r="377">
      <c r="B377" s="75"/>
      <c r="C377" s="26"/>
      <c r="D377" s="101"/>
      <c r="E377" s="45"/>
      <c r="G377" s="45"/>
    </row>
    <row r="378">
      <c r="B378" s="75"/>
      <c r="C378" s="26"/>
      <c r="D378" s="101"/>
      <c r="E378" s="45"/>
      <c r="G378" s="45"/>
    </row>
    <row r="379">
      <c r="B379" s="75"/>
      <c r="C379" s="26"/>
      <c r="D379" s="101"/>
      <c r="E379" s="45"/>
      <c r="G379" s="45"/>
    </row>
    <row r="380">
      <c r="B380" s="75"/>
      <c r="C380" s="26"/>
      <c r="D380" s="101"/>
      <c r="E380" s="45"/>
      <c r="G380" s="45"/>
    </row>
    <row r="381">
      <c r="B381" s="75"/>
      <c r="C381" s="26"/>
      <c r="D381" s="101"/>
      <c r="E381" s="45"/>
      <c r="G381" s="45"/>
    </row>
    <row r="382">
      <c r="B382" s="75"/>
      <c r="C382" s="26"/>
      <c r="D382" s="101"/>
      <c r="E382" s="45"/>
      <c r="G382" s="45"/>
    </row>
    <row r="383">
      <c r="B383" s="75"/>
      <c r="C383" s="26"/>
      <c r="D383" s="101"/>
      <c r="E383" s="45"/>
      <c r="G383" s="45"/>
    </row>
    <row r="384">
      <c r="B384" s="75"/>
      <c r="C384" s="26"/>
      <c r="D384" s="101"/>
      <c r="E384" s="45"/>
      <c r="G384" s="45"/>
    </row>
    <row r="385">
      <c r="B385" s="75"/>
      <c r="C385" s="26"/>
      <c r="D385" s="101"/>
      <c r="E385" s="45"/>
      <c r="G385" s="45"/>
    </row>
    <row r="386">
      <c r="B386" s="75"/>
      <c r="C386" s="26"/>
      <c r="D386" s="101"/>
      <c r="E386" s="45"/>
      <c r="G386" s="45"/>
    </row>
    <row r="387">
      <c r="B387" s="75"/>
      <c r="C387" s="26"/>
      <c r="D387" s="101"/>
      <c r="E387" s="45"/>
      <c r="G387" s="45"/>
    </row>
    <row r="388">
      <c r="B388" s="75"/>
      <c r="C388" s="26"/>
      <c r="D388" s="101"/>
      <c r="E388" s="45"/>
      <c r="G388" s="45"/>
    </row>
    <row r="389">
      <c r="B389" s="75"/>
      <c r="C389" s="26"/>
      <c r="D389" s="101"/>
      <c r="E389" s="45"/>
      <c r="G389" s="45"/>
    </row>
    <row r="390">
      <c r="B390" s="75"/>
      <c r="C390" s="26"/>
      <c r="D390" s="101"/>
      <c r="E390" s="45"/>
      <c r="G390" s="45"/>
    </row>
    <row r="391">
      <c r="B391" s="75"/>
      <c r="C391" s="26"/>
      <c r="D391" s="101"/>
      <c r="E391" s="45"/>
      <c r="G391" s="45"/>
    </row>
    <row r="392">
      <c r="B392" s="75"/>
      <c r="C392" s="26"/>
      <c r="D392" s="101"/>
      <c r="E392" s="45"/>
      <c r="G392" s="45"/>
    </row>
    <row r="393">
      <c r="B393" s="75"/>
      <c r="C393" s="26"/>
      <c r="D393" s="101"/>
      <c r="E393" s="45"/>
      <c r="G393" s="45"/>
    </row>
    <row r="394">
      <c r="B394" s="75"/>
      <c r="C394" s="26"/>
      <c r="D394" s="101"/>
      <c r="E394" s="45"/>
      <c r="G394" s="45"/>
    </row>
    <row r="395">
      <c r="B395" s="75"/>
      <c r="C395" s="26"/>
      <c r="D395" s="101"/>
      <c r="E395" s="45"/>
      <c r="G395" s="45"/>
    </row>
    <row r="396">
      <c r="B396" s="75"/>
      <c r="C396" s="26"/>
      <c r="D396" s="101"/>
      <c r="E396" s="45"/>
      <c r="G396" s="45"/>
    </row>
    <row r="397">
      <c r="B397" s="75"/>
      <c r="C397" s="26"/>
      <c r="D397" s="101"/>
      <c r="E397" s="45"/>
      <c r="G397" s="45"/>
    </row>
    <row r="398">
      <c r="B398" s="75"/>
      <c r="C398" s="26"/>
      <c r="D398" s="101"/>
      <c r="E398" s="45"/>
      <c r="G398" s="45"/>
    </row>
    <row r="399">
      <c r="B399" s="75"/>
      <c r="C399" s="26"/>
      <c r="D399" s="101"/>
      <c r="E399" s="45"/>
      <c r="G399" s="45"/>
    </row>
    <row r="400">
      <c r="B400" s="75"/>
      <c r="C400" s="26"/>
      <c r="D400" s="101"/>
      <c r="E400" s="45"/>
      <c r="G400" s="45"/>
    </row>
    <row r="401">
      <c r="B401" s="75"/>
      <c r="C401" s="26"/>
      <c r="D401" s="101"/>
      <c r="E401" s="45"/>
      <c r="G401" s="45"/>
    </row>
    <row r="402">
      <c r="B402" s="75"/>
      <c r="C402" s="26"/>
      <c r="D402" s="101"/>
      <c r="E402" s="45"/>
      <c r="G402" s="45"/>
    </row>
    <row r="403">
      <c r="B403" s="75"/>
      <c r="C403" s="26"/>
      <c r="D403" s="101"/>
      <c r="E403" s="45"/>
      <c r="G403" s="45"/>
    </row>
    <row r="404">
      <c r="B404" s="75"/>
      <c r="C404" s="26"/>
      <c r="D404" s="101"/>
      <c r="E404" s="45"/>
      <c r="G404" s="45"/>
    </row>
    <row r="405">
      <c r="B405" s="75"/>
      <c r="C405" s="26"/>
      <c r="D405" s="101"/>
      <c r="E405" s="45"/>
      <c r="G405" s="45"/>
    </row>
    <row r="406">
      <c r="B406" s="75"/>
      <c r="C406" s="26"/>
      <c r="D406" s="101"/>
      <c r="E406" s="45"/>
      <c r="G406" s="45"/>
    </row>
    <row r="407">
      <c r="B407" s="75"/>
      <c r="C407" s="26"/>
      <c r="D407" s="101"/>
      <c r="E407" s="45"/>
      <c r="G407" s="45"/>
    </row>
    <row r="408">
      <c r="B408" s="75"/>
      <c r="C408" s="26"/>
      <c r="D408" s="101"/>
      <c r="E408" s="45"/>
      <c r="G408" s="45"/>
    </row>
    <row r="409">
      <c r="B409" s="75"/>
      <c r="C409" s="26"/>
      <c r="D409" s="101"/>
      <c r="E409" s="45"/>
      <c r="G409" s="45"/>
    </row>
    <row r="410">
      <c r="B410" s="75"/>
      <c r="C410" s="26"/>
      <c r="D410" s="101"/>
      <c r="E410" s="45"/>
      <c r="G410" s="45"/>
    </row>
    <row r="411">
      <c r="B411" s="75"/>
      <c r="C411" s="26"/>
      <c r="D411" s="101"/>
      <c r="E411" s="45"/>
      <c r="G411" s="45"/>
    </row>
    <row r="412">
      <c r="B412" s="75"/>
      <c r="C412" s="26"/>
      <c r="D412" s="101"/>
      <c r="E412" s="45"/>
      <c r="G412" s="45"/>
    </row>
    <row r="413">
      <c r="B413" s="75"/>
      <c r="C413" s="26"/>
      <c r="D413" s="101"/>
      <c r="E413" s="45"/>
      <c r="G413" s="45"/>
    </row>
    <row r="414">
      <c r="B414" s="75"/>
      <c r="C414" s="26"/>
      <c r="D414" s="101"/>
      <c r="E414" s="45"/>
      <c r="G414" s="45"/>
    </row>
    <row r="415">
      <c r="B415" s="75"/>
      <c r="C415" s="26"/>
      <c r="D415" s="101"/>
      <c r="E415" s="45"/>
      <c r="G415" s="45"/>
    </row>
    <row r="416">
      <c r="B416" s="75"/>
      <c r="C416" s="26"/>
      <c r="D416" s="101"/>
      <c r="E416" s="45"/>
      <c r="G416" s="45"/>
    </row>
    <row r="417">
      <c r="B417" s="75"/>
      <c r="C417" s="26"/>
      <c r="D417" s="101"/>
      <c r="E417" s="45"/>
      <c r="G417" s="45"/>
    </row>
    <row r="418">
      <c r="B418" s="75"/>
      <c r="C418" s="26"/>
      <c r="D418" s="101"/>
      <c r="E418" s="45"/>
      <c r="G418" s="45"/>
    </row>
    <row r="419">
      <c r="B419" s="75"/>
      <c r="C419" s="26"/>
      <c r="D419" s="101"/>
      <c r="E419" s="45"/>
      <c r="G419" s="45"/>
    </row>
    <row r="420">
      <c r="B420" s="75"/>
      <c r="C420" s="26"/>
      <c r="D420" s="101"/>
      <c r="E420" s="45"/>
      <c r="G420" s="45"/>
    </row>
    <row r="421">
      <c r="B421" s="75"/>
      <c r="C421" s="26"/>
      <c r="D421" s="101"/>
      <c r="E421" s="45"/>
      <c r="G421" s="45"/>
    </row>
    <row r="422">
      <c r="B422" s="75"/>
      <c r="C422" s="26"/>
      <c r="D422" s="101"/>
      <c r="E422" s="45"/>
      <c r="G422" s="45"/>
    </row>
    <row r="423">
      <c r="B423" s="75"/>
      <c r="C423" s="26"/>
      <c r="D423" s="101"/>
      <c r="E423" s="45"/>
      <c r="G423" s="45"/>
    </row>
    <row r="424">
      <c r="B424" s="75"/>
      <c r="C424" s="26"/>
      <c r="D424" s="101"/>
      <c r="E424" s="45"/>
      <c r="G424" s="45"/>
    </row>
    <row r="425">
      <c r="B425" s="75"/>
      <c r="C425" s="26"/>
      <c r="D425" s="101"/>
      <c r="E425" s="45"/>
      <c r="G425" s="45"/>
    </row>
    <row r="426">
      <c r="B426" s="75"/>
      <c r="C426" s="26"/>
      <c r="D426" s="101"/>
      <c r="E426" s="45"/>
      <c r="G426" s="45"/>
    </row>
    <row r="427">
      <c r="B427" s="75"/>
      <c r="C427" s="26"/>
      <c r="D427" s="101"/>
      <c r="E427" s="45"/>
      <c r="G427" s="45"/>
    </row>
    <row r="428">
      <c r="B428" s="75"/>
      <c r="C428" s="26"/>
      <c r="D428" s="101"/>
      <c r="E428" s="45"/>
      <c r="G428" s="45"/>
    </row>
    <row r="429">
      <c r="B429" s="75"/>
      <c r="C429" s="26"/>
      <c r="D429" s="101"/>
      <c r="E429" s="45"/>
      <c r="G429" s="45"/>
    </row>
    <row r="430">
      <c r="B430" s="75"/>
      <c r="C430" s="26"/>
      <c r="D430" s="101"/>
      <c r="E430" s="45"/>
      <c r="G430" s="45"/>
    </row>
    <row r="431">
      <c r="B431" s="75"/>
      <c r="C431" s="26"/>
      <c r="D431" s="101"/>
      <c r="E431" s="45"/>
      <c r="G431" s="45"/>
    </row>
    <row r="432">
      <c r="B432" s="75"/>
      <c r="C432" s="26"/>
      <c r="D432" s="101"/>
      <c r="E432" s="45"/>
      <c r="G432" s="45"/>
    </row>
    <row r="433">
      <c r="B433" s="75"/>
      <c r="C433" s="26"/>
      <c r="D433" s="101"/>
      <c r="E433" s="45"/>
      <c r="G433" s="45"/>
    </row>
    <row r="434">
      <c r="B434" s="75"/>
      <c r="C434" s="26"/>
      <c r="D434" s="101"/>
      <c r="E434" s="45"/>
      <c r="G434" s="45"/>
    </row>
    <row r="435">
      <c r="B435" s="75"/>
      <c r="C435" s="26"/>
      <c r="D435" s="101"/>
      <c r="E435" s="45"/>
      <c r="G435" s="45"/>
    </row>
    <row r="436">
      <c r="B436" s="75"/>
      <c r="C436" s="26"/>
      <c r="D436" s="101"/>
      <c r="E436" s="45"/>
      <c r="G436" s="45"/>
    </row>
    <row r="437">
      <c r="B437" s="75"/>
      <c r="C437" s="26"/>
      <c r="D437" s="101"/>
      <c r="E437" s="45"/>
      <c r="G437" s="45"/>
    </row>
    <row r="438">
      <c r="B438" s="75"/>
      <c r="C438" s="26"/>
      <c r="D438" s="101"/>
      <c r="E438" s="45"/>
      <c r="G438" s="45"/>
    </row>
    <row r="439">
      <c r="B439" s="75"/>
      <c r="C439" s="26"/>
      <c r="D439" s="101"/>
      <c r="E439" s="45"/>
      <c r="G439" s="45"/>
    </row>
    <row r="440">
      <c r="B440" s="75"/>
      <c r="C440" s="26"/>
      <c r="D440" s="101"/>
      <c r="E440" s="45"/>
      <c r="G440" s="45"/>
    </row>
    <row r="441">
      <c r="B441" s="75"/>
      <c r="C441" s="26"/>
      <c r="D441" s="101"/>
      <c r="E441" s="45"/>
      <c r="G441" s="45"/>
    </row>
    <row r="442">
      <c r="B442" s="75"/>
      <c r="C442" s="26"/>
      <c r="D442" s="101"/>
      <c r="E442" s="45"/>
      <c r="G442" s="45"/>
    </row>
    <row r="443">
      <c r="B443" s="75"/>
      <c r="C443" s="26"/>
      <c r="D443" s="101"/>
      <c r="E443" s="45"/>
      <c r="G443" s="45"/>
    </row>
    <row r="444">
      <c r="B444" s="75"/>
      <c r="C444" s="26"/>
      <c r="D444" s="101"/>
      <c r="E444" s="45"/>
      <c r="G444" s="45"/>
    </row>
    <row r="445">
      <c r="B445" s="75"/>
      <c r="C445" s="26"/>
      <c r="D445" s="101"/>
      <c r="E445" s="45"/>
      <c r="G445" s="45"/>
    </row>
    <row r="446">
      <c r="B446" s="75"/>
      <c r="C446" s="26"/>
      <c r="D446" s="101"/>
      <c r="E446" s="45"/>
      <c r="G446" s="45"/>
    </row>
    <row r="447">
      <c r="B447" s="75"/>
      <c r="C447" s="26"/>
      <c r="D447" s="101"/>
      <c r="E447" s="45"/>
      <c r="G447" s="45"/>
    </row>
    <row r="448">
      <c r="B448" s="75"/>
      <c r="C448" s="26"/>
      <c r="D448" s="101"/>
      <c r="E448" s="45"/>
      <c r="G448" s="45"/>
    </row>
    <row r="449">
      <c r="B449" s="75"/>
      <c r="C449" s="26"/>
      <c r="D449" s="101"/>
      <c r="E449" s="45"/>
      <c r="G449" s="45"/>
    </row>
    <row r="450">
      <c r="B450" s="75"/>
      <c r="C450" s="26"/>
      <c r="D450" s="101"/>
      <c r="E450" s="45"/>
      <c r="G450" s="45"/>
    </row>
    <row r="451">
      <c r="B451" s="75"/>
      <c r="C451" s="26"/>
      <c r="D451" s="101"/>
      <c r="E451" s="45"/>
      <c r="G451" s="45"/>
    </row>
    <row r="452">
      <c r="B452" s="75"/>
      <c r="C452" s="26"/>
      <c r="D452" s="101"/>
      <c r="E452" s="45"/>
      <c r="G452" s="45"/>
    </row>
    <row r="453">
      <c r="B453" s="75"/>
      <c r="C453" s="26"/>
      <c r="D453" s="101"/>
      <c r="E453" s="45"/>
      <c r="G453" s="45"/>
    </row>
    <row r="454">
      <c r="B454" s="75"/>
      <c r="C454" s="26"/>
      <c r="D454" s="101"/>
      <c r="E454" s="45"/>
      <c r="G454" s="45"/>
    </row>
    <row r="455">
      <c r="B455" s="75"/>
      <c r="C455" s="26"/>
      <c r="D455" s="101"/>
      <c r="E455" s="45"/>
      <c r="G455" s="45"/>
    </row>
    <row r="456">
      <c r="B456" s="75"/>
      <c r="C456" s="26"/>
      <c r="D456" s="101"/>
      <c r="E456" s="45"/>
      <c r="G456" s="45"/>
    </row>
    <row r="457">
      <c r="B457" s="75"/>
      <c r="C457" s="26"/>
      <c r="D457" s="101"/>
      <c r="E457" s="45"/>
      <c r="G457" s="45"/>
    </row>
    <row r="458">
      <c r="B458" s="75"/>
      <c r="C458" s="26"/>
      <c r="D458" s="101"/>
      <c r="E458" s="45"/>
      <c r="G458" s="45"/>
    </row>
    <row r="459">
      <c r="B459" s="75"/>
      <c r="C459" s="26"/>
      <c r="D459" s="101"/>
      <c r="E459" s="45"/>
      <c r="G459" s="45"/>
    </row>
    <row r="460">
      <c r="B460" s="75"/>
      <c r="C460" s="26"/>
      <c r="D460" s="101"/>
      <c r="E460" s="45"/>
      <c r="G460" s="45"/>
    </row>
    <row r="461">
      <c r="B461" s="75"/>
      <c r="C461" s="26"/>
      <c r="D461" s="101"/>
      <c r="E461" s="45"/>
      <c r="G461" s="45"/>
    </row>
    <row r="462">
      <c r="B462" s="75"/>
      <c r="C462" s="26"/>
      <c r="D462" s="101"/>
      <c r="E462" s="45"/>
      <c r="G462" s="45"/>
    </row>
    <row r="463">
      <c r="B463" s="75"/>
      <c r="C463" s="26"/>
      <c r="D463" s="101"/>
      <c r="E463" s="45"/>
      <c r="G463" s="45"/>
    </row>
    <row r="464">
      <c r="B464" s="75"/>
      <c r="C464" s="26"/>
      <c r="D464" s="101"/>
      <c r="E464" s="45"/>
      <c r="G464" s="45"/>
    </row>
    <row r="465">
      <c r="B465" s="75"/>
      <c r="C465" s="26"/>
      <c r="D465" s="101"/>
      <c r="E465" s="45"/>
      <c r="G465" s="45"/>
    </row>
    <row r="466">
      <c r="B466" s="75"/>
      <c r="C466" s="26"/>
      <c r="D466" s="101"/>
      <c r="E466" s="45"/>
      <c r="G466" s="45"/>
    </row>
    <row r="467">
      <c r="B467" s="75"/>
      <c r="C467" s="26"/>
      <c r="D467" s="101"/>
      <c r="E467" s="45"/>
      <c r="G467" s="45"/>
    </row>
    <row r="468">
      <c r="B468" s="75"/>
      <c r="C468" s="26"/>
      <c r="D468" s="101"/>
      <c r="E468" s="45"/>
      <c r="G468" s="45"/>
    </row>
    <row r="469">
      <c r="B469" s="75"/>
      <c r="C469" s="26"/>
      <c r="D469" s="101"/>
      <c r="E469" s="45"/>
      <c r="G469" s="45"/>
    </row>
    <row r="470">
      <c r="B470" s="75"/>
      <c r="C470" s="26"/>
      <c r="D470" s="101"/>
      <c r="E470" s="45"/>
      <c r="G470" s="45"/>
    </row>
    <row r="471">
      <c r="B471" s="75"/>
      <c r="C471" s="26"/>
      <c r="D471" s="101"/>
      <c r="E471" s="45"/>
      <c r="G471" s="45"/>
    </row>
    <row r="472">
      <c r="B472" s="75"/>
      <c r="C472" s="26"/>
      <c r="D472" s="101"/>
      <c r="E472" s="45"/>
      <c r="G472" s="45"/>
    </row>
    <row r="473">
      <c r="B473" s="75"/>
      <c r="C473" s="26"/>
      <c r="D473" s="101"/>
      <c r="E473" s="45"/>
      <c r="G473" s="45"/>
    </row>
    <row r="474">
      <c r="B474" s="75"/>
      <c r="C474" s="26"/>
      <c r="D474" s="101"/>
      <c r="E474" s="45"/>
      <c r="G474" s="45"/>
    </row>
    <row r="475">
      <c r="B475" s="75"/>
      <c r="C475" s="26"/>
      <c r="D475" s="101"/>
      <c r="E475" s="45"/>
      <c r="G475" s="45"/>
    </row>
    <row r="476">
      <c r="B476" s="75"/>
      <c r="C476" s="26"/>
      <c r="D476" s="101"/>
      <c r="E476" s="45"/>
      <c r="G476" s="45"/>
    </row>
    <row r="477">
      <c r="B477" s="75"/>
      <c r="C477" s="26"/>
      <c r="D477" s="101"/>
      <c r="E477" s="45"/>
      <c r="G477" s="45"/>
    </row>
    <row r="478">
      <c r="B478" s="75"/>
      <c r="C478" s="26"/>
      <c r="D478" s="101"/>
      <c r="E478" s="45"/>
      <c r="G478" s="45"/>
    </row>
    <row r="479">
      <c r="B479" s="75"/>
      <c r="C479" s="26"/>
      <c r="D479" s="101"/>
      <c r="E479" s="45"/>
      <c r="G479" s="45"/>
    </row>
    <row r="480">
      <c r="B480" s="75"/>
      <c r="C480" s="26"/>
      <c r="D480" s="101"/>
      <c r="E480" s="45"/>
      <c r="G480" s="45"/>
    </row>
    <row r="481">
      <c r="B481" s="75"/>
      <c r="C481" s="26"/>
      <c r="D481" s="101"/>
      <c r="E481" s="45"/>
      <c r="G481" s="45"/>
    </row>
    <row r="482">
      <c r="B482" s="75"/>
      <c r="C482" s="26"/>
      <c r="D482" s="101"/>
      <c r="E482" s="45"/>
      <c r="G482" s="45"/>
    </row>
    <row r="483">
      <c r="B483" s="75"/>
      <c r="C483" s="26"/>
      <c r="D483" s="101"/>
      <c r="E483" s="45"/>
      <c r="G483" s="45"/>
    </row>
    <row r="484">
      <c r="B484" s="75"/>
      <c r="C484" s="26"/>
      <c r="D484" s="101"/>
      <c r="E484" s="45"/>
      <c r="G484" s="45"/>
    </row>
    <row r="485">
      <c r="B485" s="75"/>
      <c r="C485" s="26"/>
      <c r="D485" s="101"/>
      <c r="E485" s="45"/>
      <c r="G485" s="45"/>
    </row>
    <row r="486">
      <c r="B486" s="75"/>
      <c r="C486" s="26"/>
      <c r="D486" s="101"/>
      <c r="E486" s="45"/>
      <c r="G486" s="45"/>
    </row>
    <row r="487">
      <c r="B487" s="75"/>
      <c r="C487" s="26"/>
      <c r="D487" s="101"/>
      <c r="E487" s="45"/>
      <c r="G487" s="45"/>
    </row>
    <row r="488">
      <c r="B488" s="75"/>
      <c r="C488" s="26"/>
      <c r="D488" s="101"/>
      <c r="E488" s="45"/>
      <c r="G488" s="45"/>
    </row>
    <row r="489">
      <c r="B489" s="75"/>
      <c r="C489" s="26"/>
      <c r="D489" s="101"/>
      <c r="E489" s="45"/>
      <c r="G489" s="45"/>
    </row>
    <row r="490">
      <c r="B490" s="75"/>
      <c r="C490" s="26"/>
      <c r="D490" s="101"/>
      <c r="E490" s="45"/>
      <c r="G490" s="45"/>
    </row>
    <row r="491">
      <c r="B491" s="75"/>
      <c r="C491" s="26"/>
      <c r="D491" s="101"/>
      <c r="E491" s="45"/>
      <c r="G491" s="45"/>
    </row>
    <row r="492">
      <c r="B492" s="75"/>
      <c r="C492" s="26"/>
      <c r="D492" s="101"/>
      <c r="E492" s="45"/>
      <c r="G492" s="45"/>
    </row>
    <row r="493">
      <c r="B493" s="75"/>
      <c r="C493" s="26"/>
      <c r="D493" s="101"/>
      <c r="E493" s="45"/>
      <c r="G493" s="45"/>
    </row>
    <row r="494">
      <c r="B494" s="75"/>
      <c r="C494" s="26"/>
      <c r="D494" s="101"/>
      <c r="E494" s="45"/>
      <c r="G494" s="45"/>
    </row>
    <row r="495">
      <c r="B495" s="75"/>
      <c r="C495" s="26"/>
      <c r="D495" s="101"/>
      <c r="E495" s="45"/>
      <c r="G495" s="45"/>
    </row>
    <row r="496">
      <c r="B496" s="75"/>
      <c r="C496" s="26"/>
      <c r="D496" s="101"/>
      <c r="E496" s="45"/>
      <c r="G496" s="45"/>
    </row>
    <row r="497">
      <c r="B497" s="75"/>
      <c r="C497" s="26"/>
      <c r="D497" s="101"/>
      <c r="E497" s="45"/>
      <c r="G497" s="45"/>
    </row>
    <row r="498">
      <c r="B498" s="75"/>
      <c r="C498" s="26"/>
      <c r="D498" s="101"/>
      <c r="E498" s="45"/>
      <c r="G498" s="45"/>
    </row>
    <row r="499">
      <c r="B499" s="75"/>
      <c r="C499" s="26"/>
      <c r="D499" s="101"/>
      <c r="E499" s="45"/>
      <c r="G499" s="45"/>
    </row>
    <row r="500">
      <c r="B500" s="75"/>
      <c r="C500" s="26"/>
      <c r="D500" s="101"/>
      <c r="E500" s="45"/>
      <c r="G500" s="45"/>
    </row>
    <row r="501">
      <c r="B501" s="75"/>
      <c r="C501" s="26"/>
      <c r="D501" s="101"/>
      <c r="E501" s="45"/>
      <c r="G501" s="45"/>
    </row>
    <row r="502">
      <c r="B502" s="75"/>
      <c r="C502" s="26"/>
      <c r="D502" s="101"/>
      <c r="E502" s="45"/>
      <c r="G502" s="45"/>
    </row>
    <row r="503">
      <c r="B503" s="75"/>
      <c r="C503" s="26"/>
      <c r="D503" s="101"/>
      <c r="E503" s="45"/>
      <c r="G503" s="45"/>
    </row>
    <row r="504">
      <c r="B504" s="75"/>
      <c r="C504" s="26"/>
      <c r="D504" s="101"/>
      <c r="E504" s="45"/>
      <c r="G504" s="45"/>
    </row>
    <row r="505">
      <c r="B505" s="75"/>
      <c r="C505" s="26"/>
      <c r="D505" s="101"/>
      <c r="E505" s="45"/>
      <c r="G505" s="45"/>
    </row>
    <row r="506">
      <c r="B506" s="75"/>
      <c r="C506" s="26"/>
      <c r="D506" s="101"/>
      <c r="E506" s="45"/>
      <c r="G506" s="45"/>
    </row>
    <row r="507">
      <c r="B507" s="75"/>
      <c r="C507" s="26"/>
      <c r="D507" s="101"/>
      <c r="E507" s="45"/>
      <c r="G507" s="45"/>
    </row>
    <row r="508">
      <c r="B508" s="75"/>
      <c r="C508" s="26"/>
      <c r="D508" s="101"/>
      <c r="E508" s="45"/>
      <c r="G508" s="45"/>
    </row>
    <row r="509">
      <c r="B509" s="75"/>
      <c r="C509" s="26"/>
      <c r="D509" s="101"/>
      <c r="E509" s="45"/>
      <c r="G509" s="45"/>
    </row>
    <row r="510">
      <c r="B510" s="75"/>
      <c r="C510" s="26"/>
      <c r="D510" s="101"/>
      <c r="E510" s="45"/>
      <c r="G510" s="45"/>
    </row>
    <row r="511">
      <c r="B511" s="75"/>
      <c r="C511" s="26"/>
      <c r="D511" s="101"/>
      <c r="E511" s="45"/>
      <c r="G511" s="45"/>
    </row>
    <row r="512">
      <c r="B512" s="75"/>
      <c r="C512" s="26"/>
      <c r="D512" s="101"/>
      <c r="E512" s="45"/>
      <c r="G512" s="45"/>
    </row>
    <row r="513">
      <c r="B513" s="75"/>
      <c r="C513" s="26"/>
      <c r="D513" s="101"/>
      <c r="E513" s="45"/>
      <c r="G513" s="45"/>
    </row>
    <row r="514">
      <c r="B514" s="75"/>
      <c r="C514" s="26"/>
      <c r="D514" s="101"/>
      <c r="E514" s="45"/>
      <c r="G514" s="45"/>
    </row>
    <row r="515">
      <c r="B515" s="75"/>
      <c r="C515" s="26"/>
      <c r="D515" s="101"/>
      <c r="E515" s="45"/>
      <c r="G515" s="45"/>
    </row>
    <row r="516">
      <c r="B516" s="75"/>
      <c r="C516" s="26"/>
      <c r="D516" s="101"/>
      <c r="E516" s="45"/>
      <c r="G516" s="45"/>
    </row>
    <row r="517">
      <c r="B517" s="75"/>
      <c r="C517" s="26"/>
      <c r="D517" s="101"/>
      <c r="E517" s="45"/>
      <c r="G517" s="45"/>
    </row>
    <row r="518">
      <c r="B518" s="75"/>
      <c r="C518" s="26"/>
      <c r="D518" s="101"/>
      <c r="E518" s="45"/>
      <c r="G518" s="45"/>
    </row>
    <row r="519">
      <c r="B519" s="75"/>
      <c r="C519" s="26"/>
      <c r="D519" s="101"/>
      <c r="E519" s="45"/>
      <c r="G519" s="45"/>
    </row>
    <row r="520">
      <c r="B520" s="75"/>
      <c r="C520" s="26"/>
      <c r="D520" s="101"/>
      <c r="E520" s="45"/>
      <c r="G520" s="45"/>
    </row>
    <row r="521">
      <c r="B521" s="75"/>
      <c r="C521" s="26"/>
      <c r="D521" s="101"/>
      <c r="E521" s="45"/>
      <c r="G521" s="45"/>
    </row>
    <row r="522">
      <c r="B522" s="75"/>
      <c r="C522" s="26"/>
      <c r="D522" s="101"/>
      <c r="E522" s="45"/>
      <c r="G522" s="45"/>
    </row>
    <row r="523">
      <c r="B523" s="75"/>
      <c r="C523" s="26"/>
      <c r="D523" s="101"/>
      <c r="E523" s="45"/>
      <c r="G523" s="45"/>
    </row>
    <row r="524">
      <c r="B524" s="75"/>
      <c r="C524" s="26"/>
      <c r="D524" s="101"/>
      <c r="E524" s="45"/>
      <c r="G524" s="45"/>
    </row>
    <row r="525">
      <c r="B525" s="75"/>
      <c r="C525" s="26"/>
      <c r="D525" s="101"/>
      <c r="E525" s="45"/>
      <c r="G525" s="45"/>
    </row>
    <row r="526">
      <c r="B526" s="75"/>
      <c r="C526" s="26"/>
      <c r="D526" s="101"/>
      <c r="E526" s="45"/>
      <c r="G526" s="45"/>
    </row>
    <row r="527">
      <c r="B527" s="75"/>
      <c r="C527" s="26"/>
      <c r="D527" s="101"/>
      <c r="E527" s="45"/>
      <c r="G527" s="45"/>
    </row>
    <row r="528">
      <c r="B528" s="75"/>
      <c r="C528" s="26"/>
      <c r="D528" s="101"/>
      <c r="E528" s="45"/>
      <c r="G528" s="45"/>
    </row>
    <row r="529">
      <c r="B529" s="75"/>
      <c r="C529" s="26"/>
      <c r="D529" s="101"/>
      <c r="E529" s="45"/>
      <c r="G529" s="45"/>
    </row>
    <row r="530">
      <c r="B530" s="75"/>
      <c r="C530" s="26"/>
      <c r="D530" s="101"/>
      <c r="E530" s="45"/>
      <c r="G530" s="45"/>
    </row>
    <row r="531">
      <c r="B531" s="75"/>
      <c r="C531" s="26"/>
      <c r="D531" s="101"/>
      <c r="E531" s="45"/>
      <c r="G531" s="45"/>
    </row>
    <row r="532">
      <c r="B532" s="75"/>
      <c r="C532" s="26"/>
      <c r="D532" s="101"/>
      <c r="E532" s="45"/>
      <c r="G532" s="45"/>
    </row>
    <row r="533">
      <c r="B533" s="75"/>
      <c r="C533" s="26"/>
      <c r="D533" s="101"/>
      <c r="E533" s="45"/>
      <c r="G533" s="45"/>
    </row>
    <row r="534">
      <c r="B534" s="75"/>
      <c r="C534" s="26"/>
      <c r="D534" s="101"/>
      <c r="E534" s="45"/>
      <c r="G534" s="45"/>
    </row>
    <row r="535">
      <c r="B535" s="75"/>
      <c r="C535" s="26"/>
      <c r="D535" s="101"/>
      <c r="E535" s="45"/>
      <c r="G535" s="45"/>
    </row>
    <row r="536">
      <c r="B536" s="75"/>
      <c r="C536" s="26"/>
      <c r="D536" s="101"/>
      <c r="E536" s="45"/>
      <c r="G536" s="45"/>
    </row>
    <row r="537">
      <c r="B537" s="75"/>
      <c r="C537" s="26"/>
      <c r="D537" s="101"/>
      <c r="E537" s="45"/>
      <c r="G537" s="45"/>
    </row>
    <row r="538">
      <c r="B538" s="75"/>
      <c r="C538" s="26"/>
      <c r="D538" s="101"/>
      <c r="E538" s="45"/>
      <c r="G538" s="45"/>
    </row>
    <row r="539">
      <c r="B539" s="75"/>
      <c r="C539" s="26"/>
      <c r="D539" s="101"/>
      <c r="E539" s="45"/>
      <c r="G539" s="45"/>
    </row>
    <row r="540">
      <c r="B540" s="75"/>
      <c r="C540" s="26"/>
      <c r="D540" s="101"/>
      <c r="E540" s="45"/>
      <c r="G540" s="45"/>
    </row>
    <row r="541">
      <c r="B541" s="75"/>
      <c r="C541" s="26"/>
      <c r="D541" s="101"/>
      <c r="E541" s="45"/>
      <c r="G541" s="45"/>
    </row>
    <row r="542">
      <c r="B542" s="75"/>
      <c r="C542" s="26"/>
      <c r="D542" s="101"/>
      <c r="E542" s="45"/>
      <c r="G542" s="45"/>
    </row>
    <row r="543">
      <c r="B543" s="75"/>
      <c r="C543" s="26"/>
      <c r="D543" s="101"/>
      <c r="E543" s="45"/>
      <c r="G543" s="45"/>
    </row>
    <row r="544">
      <c r="B544" s="75"/>
      <c r="C544" s="26"/>
      <c r="D544" s="101"/>
      <c r="E544" s="45"/>
      <c r="G544" s="45"/>
    </row>
    <row r="545">
      <c r="B545" s="75"/>
      <c r="C545" s="26"/>
      <c r="D545" s="101"/>
      <c r="E545" s="45"/>
      <c r="G545" s="45"/>
    </row>
    <row r="546">
      <c r="B546" s="75"/>
      <c r="C546" s="26"/>
      <c r="D546" s="101"/>
      <c r="E546" s="45"/>
      <c r="G546" s="45"/>
    </row>
    <row r="547">
      <c r="B547" s="75"/>
      <c r="C547" s="26"/>
      <c r="D547" s="101"/>
      <c r="E547" s="45"/>
      <c r="G547" s="45"/>
    </row>
    <row r="548">
      <c r="B548" s="75"/>
      <c r="C548" s="26"/>
      <c r="D548" s="101"/>
      <c r="E548" s="45"/>
      <c r="G548" s="45"/>
    </row>
    <row r="549">
      <c r="B549" s="75"/>
      <c r="C549" s="26"/>
      <c r="D549" s="101"/>
      <c r="E549" s="45"/>
      <c r="G549" s="45"/>
    </row>
    <row r="550">
      <c r="B550" s="75"/>
      <c r="C550" s="26"/>
      <c r="D550" s="101"/>
      <c r="E550" s="45"/>
      <c r="G550" s="45"/>
    </row>
    <row r="551">
      <c r="B551" s="75"/>
      <c r="C551" s="26"/>
      <c r="D551" s="101"/>
      <c r="E551" s="45"/>
      <c r="G551" s="45"/>
    </row>
    <row r="552">
      <c r="B552" s="75"/>
      <c r="C552" s="26"/>
      <c r="D552" s="101"/>
      <c r="E552" s="45"/>
      <c r="G552" s="45"/>
    </row>
    <row r="553">
      <c r="B553" s="75"/>
      <c r="C553" s="26"/>
      <c r="D553" s="101"/>
      <c r="E553" s="45"/>
      <c r="G553" s="45"/>
    </row>
    <row r="554">
      <c r="B554" s="75"/>
      <c r="C554" s="26"/>
      <c r="D554" s="101"/>
      <c r="E554" s="45"/>
      <c r="G554" s="45"/>
    </row>
    <row r="555">
      <c r="B555" s="75"/>
      <c r="C555" s="26"/>
      <c r="D555" s="101"/>
      <c r="E555" s="45"/>
      <c r="G555" s="45"/>
    </row>
    <row r="556">
      <c r="B556" s="75"/>
      <c r="C556" s="26"/>
      <c r="D556" s="101"/>
      <c r="E556" s="45"/>
      <c r="G556" s="45"/>
    </row>
    <row r="557">
      <c r="B557" s="75"/>
      <c r="C557" s="26"/>
      <c r="D557" s="101"/>
      <c r="E557" s="45"/>
      <c r="G557" s="45"/>
    </row>
    <row r="558">
      <c r="B558" s="75"/>
      <c r="C558" s="26"/>
      <c r="D558" s="101"/>
      <c r="E558" s="45"/>
      <c r="G558" s="45"/>
    </row>
    <row r="559">
      <c r="B559" s="75"/>
      <c r="C559" s="26"/>
      <c r="D559" s="101"/>
      <c r="E559" s="45"/>
      <c r="G559" s="45"/>
    </row>
    <row r="560">
      <c r="B560" s="75"/>
      <c r="C560" s="26"/>
      <c r="D560" s="101"/>
      <c r="E560" s="45"/>
      <c r="G560" s="45"/>
    </row>
    <row r="561">
      <c r="B561" s="75"/>
      <c r="C561" s="26"/>
      <c r="D561" s="101"/>
      <c r="E561" s="45"/>
      <c r="G561" s="45"/>
    </row>
    <row r="562">
      <c r="B562" s="75"/>
      <c r="C562" s="26"/>
      <c r="D562" s="101"/>
      <c r="E562" s="45"/>
      <c r="G562" s="45"/>
    </row>
    <row r="563">
      <c r="B563" s="75"/>
      <c r="C563" s="26"/>
      <c r="D563" s="101"/>
      <c r="E563" s="45"/>
      <c r="G563" s="45"/>
    </row>
    <row r="564">
      <c r="B564" s="75"/>
      <c r="C564" s="26"/>
      <c r="D564" s="101"/>
      <c r="E564" s="45"/>
      <c r="G564" s="45"/>
    </row>
    <row r="565">
      <c r="B565" s="75"/>
      <c r="C565" s="26"/>
      <c r="D565" s="101"/>
      <c r="E565" s="45"/>
      <c r="G565" s="45"/>
    </row>
    <row r="566">
      <c r="B566" s="75"/>
      <c r="C566" s="26"/>
      <c r="D566" s="101"/>
      <c r="E566" s="45"/>
      <c r="G566" s="45"/>
    </row>
    <row r="567">
      <c r="B567" s="75"/>
      <c r="C567" s="26"/>
      <c r="D567" s="101"/>
      <c r="E567" s="45"/>
      <c r="G567" s="45"/>
    </row>
    <row r="568">
      <c r="B568" s="75"/>
      <c r="C568" s="26"/>
      <c r="D568" s="101"/>
      <c r="E568" s="45"/>
      <c r="G568" s="45"/>
    </row>
    <row r="569">
      <c r="B569" s="75"/>
      <c r="C569" s="26"/>
      <c r="D569" s="101"/>
      <c r="E569" s="45"/>
      <c r="G569" s="45"/>
    </row>
    <row r="570">
      <c r="B570" s="75"/>
      <c r="C570" s="26"/>
      <c r="D570" s="101"/>
      <c r="E570" s="45"/>
      <c r="G570" s="45"/>
    </row>
    <row r="571">
      <c r="B571" s="75"/>
      <c r="C571" s="26"/>
      <c r="D571" s="101"/>
      <c r="E571" s="45"/>
      <c r="G571" s="45"/>
    </row>
    <row r="572">
      <c r="B572" s="75"/>
      <c r="C572" s="26"/>
      <c r="D572" s="101"/>
      <c r="E572" s="45"/>
      <c r="G572" s="45"/>
    </row>
    <row r="573">
      <c r="B573" s="75"/>
      <c r="C573" s="26"/>
      <c r="D573" s="101"/>
      <c r="E573" s="45"/>
      <c r="G573" s="45"/>
    </row>
    <row r="574">
      <c r="B574" s="75"/>
      <c r="C574" s="26"/>
      <c r="D574" s="101"/>
      <c r="E574" s="45"/>
      <c r="G574" s="45"/>
    </row>
    <row r="575">
      <c r="B575" s="75"/>
      <c r="C575" s="26"/>
      <c r="D575" s="101"/>
      <c r="E575" s="45"/>
      <c r="G575" s="45"/>
    </row>
    <row r="576">
      <c r="B576" s="75"/>
      <c r="C576" s="26"/>
      <c r="D576" s="101"/>
      <c r="E576" s="45"/>
      <c r="G576" s="45"/>
    </row>
    <row r="577">
      <c r="B577" s="75"/>
      <c r="C577" s="26"/>
      <c r="D577" s="101"/>
      <c r="E577" s="45"/>
      <c r="G577" s="45"/>
    </row>
    <row r="578">
      <c r="B578" s="75"/>
      <c r="C578" s="26"/>
      <c r="D578" s="101"/>
      <c r="E578" s="45"/>
      <c r="G578" s="45"/>
    </row>
    <row r="579">
      <c r="B579" s="75"/>
      <c r="C579" s="26"/>
      <c r="D579" s="101"/>
      <c r="E579" s="45"/>
      <c r="G579" s="45"/>
    </row>
    <row r="580">
      <c r="B580" s="75"/>
      <c r="C580" s="26"/>
      <c r="D580" s="101"/>
      <c r="E580" s="45"/>
      <c r="G580" s="45"/>
    </row>
    <row r="581">
      <c r="B581" s="75"/>
      <c r="C581" s="26"/>
      <c r="D581" s="101"/>
      <c r="E581" s="45"/>
      <c r="G581" s="45"/>
    </row>
    <row r="582">
      <c r="B582" s="75"/>
      <c r="C582" s="26"/>
      <c r="D582" s="101"/>
      <c r="E582" s="45"/>
      <c r="G582" s="45"/>
    </row>
    <row r="583">
      <c r="B583" s="75"/>
      <c r="C583" s="26"/>
      <c r="D583" s="101"/>
      <c r="E583" s="45"/>
      <c r="G583" s="45"/>
    </row>
    <row r="584">
      <c r="B584" s="75"/>
      <c r="C584" s="26"/>
      <c r="D584" s="101"/>
      <c r="E584" s="45"/>
      <c r="G584" s="45"/>
    </row>
    <row r="585">
      <c r="B585" s="75"/>
      <c r="C585" s="26"/>
      <c r="D585" s="101"/>
      <c r="E585" s="45"/>
      <c r="G585" s="45"/>
    </row>
    <row r="586">
      <c r="B586" s="75"/>
      <c r="C586" s="26"/>
      <c r="D586" s="101"/>
      <c r="E586" s="45"/>
      <c r="G586" s="45"/>
    </row>
    <row r="587">
      <c r="B587" s="75"/>
      <c r="C587" s="26"/>
      <c r="D587" s="101"/>
      <c r="E587" s="45"/>
      <c r="G587" s="45"/>
    </row>
    <row r="588">
      <c r="B588" s="75"/>
      <c r="C588" s="26"/>
      <c r="D588" s="101"/>
      <c r="E588" s="45"/>
      <c r="G588" s="45"/>
    </row>
    <row r="589">
      <c r="B589" s="75"/>
      <c r="C589" s="26"/>
      <c r="D589" s="101"/>
      <c r="E589" s="45"/>
      <c r="G589" s="45"/>
    </row>
    <row r="590">
      <c r="B590" s="75"/>
      <c r="C590" s="26"/>
      <c r="D590" s="101"/>
      <c r="E590" s="45"/>
      <c r="G590" s="45"/>
    </row>
    <row r="591">
      <c r="B591" s="75"/>
      <c r="C591" s="26"/>
      <c r="D591" s="101"/>
      <c r="E591" s="45"/>
      <c r="G591" s="45"/>
    </row>
    <row r="592">
      <c r="B592" s="75"/>
      <c r="C592" s="26"/>
      <c r="D592" s="101"/>
      <c r="E592" s="45"/>
      <c r="G592" s="45"/>
    </row>
    <row r="593">
      <c r="B593" s="75"/>
      <c r="C593" s="26"/>
      <c r="D593" s="101"/>
      <c r="E593" s="45"/>
      <c r="G593" s="45"/>
    </row>
    <row r="594">
      <c r="B594" s="75"/>
      <c r="C594" s="26"/>
      <c r="D594" s="101"/>
      <c r="E594" s="45"/>
      <c r="G594" s="45"/>
    </row>
    <row r="595">
      <c r="B595" s="75"/>
      <c r="C595" s="26"/>
      <c r="D595" s="101"/>
      <c r="E595" s="45"/>
      <c r="G595" s="45"/>
    </row>
    <row r="596">
      <c r="B596" s="75"/>
      <c r="C596" s="26"/>
      <c r="D596" s="101"/>
      <c r="E596" s="45"/>
      <c r="G596" s="45"/>
    </row>
    <row r="597">
      <c r="B597" s="75"/>
      <c r="C597" s="26"/>
      <c r="D597" s="101"/>
      <c r="E597" s="45"/>
      <c r="G597" s="45"/>
    </row>
    <row r="598">
      <c r="B598" s="75"/>
      <c r="C598" s="26"/>
      <c r="D598" s="101"/>
      <c r="E598" s="45"/>
      <c r="G598" s="45"/>
    </row>
    <row r="599">
      <c r="B599" s="75"/>
      <c r="C599" s="26"/>
      <c r="D599" s="101"/>
      <c r="E599" s="45"/>
      <c r="G599" s="45"/>
    </row>
    <row r="600">
      <c r="B600" s="75"/>
      <c r="C600" s="26"/>
      <c r="D600" s="101"/>
      <c r="E600" s="45"/>
      <c r="G600" s="45"/>
    </row>
    <row r="601">
      <c r="B601" s="75"/>
      <c r="C601" s="26"/>
      <c r="D601" s="101"/>
      <c r="E601" s="45"/>
      <c r="G601" s="45"/>
    </row>
    <row r="602">
      <c r="B602" s="75"/>
      <c r="C602" s="26"/>
      <c r="D602" s="101"/>
      <c r="E602" s="45"/>
      <c r="G602" s="45"/>
    </row>
    <row r="603">
      <c r="B603" s="75"/>
      <c r="C603" s="26"/>
      <c r="D603" s="101"/>
      <c r="E603" s="45"/>
      <c r="G603" s="45"/>
    </row>
    <row r="604">
      <c r="B604" s="75"/>
      <c r="C604" s="26"/>
      <c r="D604" s="101"/>
      <c r="E604" s="45"/>
      <c r="G604" s="45"/>
    </row>
    <row r="605">
      <c r="B605" s="75"/>
      <c r="C605" s="26"/>
      <c r="D605" s="101"/>
      <c r="E605" s="45"/>
      <c r="G605" s="45"/>
    </row>
    <row r="606">
      <c r="B606" s="75"/>
      <c r="C606" s="26"/>
      <c r="D606" s="101"/>
      <c r="E606" s="45"/>
      <c r="G606" s="45"/>
    </row>
    <row r="607">
      <c r="B607" s="75"/>
      <c r="C607" s="26"/>
      <c r="D607" s="101"/>
      <c r="E607" s="45"/>
      <c r="G607" s="45"/>
    </row>
    <row r="608">
      <c r="B608" s="75"/>
      <c r="C608" s="26"/>
      <c r="D608" s="101"/>
      <c r="E608" s="45"/>
      <c r="G608" s="45"/>
    </row>
    <row r="609">
      <c r="B609" s="75"/>
      <c r="C609" s="26"/>
      <c r="D609" s="101"/>
      <c r="E609" s="45"/>
      <c r="G609" s="45"/>
    </row>
    <row r="610">
      <c r="B610" s="75"/>
      <c r="C610" s="26"/>
      <c r="D610" s="101"/>
      <c r="E610" s="45"/>
      <c r="G610" s="45"/>
    </row>
    <row r="611">
      <c r="B611" s="75"/>
      <c r="C611" s="26"/>
      <c r="D611" s="101"/>
      <c r="E611" s="45"/>
      <c r="G611" s="45"/>
    </row>
    <row r="612">
      <c r="B612" s="75"/>
      <c r="C612" s="26"/>
      <c r="D612" s="101"/>
      <c r="E612" s="45"/>
      <c r="G612" s="45"/>
    </row>
    <row r="613">
      <c r="B613" s="75"/>
      <c r="C613" s="26"/>
      <c r="D613" s="101"/>
      <c r="E613" s="45"/>
      <c r="G613" s="45"/>
    </row>
    <row r="614">
      <c r="B614" s="75"/>
      <c r="C614" s="26"/>
      <c r="D614" s="101"/>
      <c r="E614" s="45"/>
      <c r="G614" s="45"/>
    </row>
    <row r="615">
      <c r="B615" s="75"/>
      <c r="C615" s="26"/>
      <c r="D615" s="101"/>
      <c r="E615" s="45"/>
      <c r="G615" s="45"/>
    </row>
    <row r="616">
      <c r="B616" s="75"/>
      <c r="C616" s="26"/>
      <c r="D616" s="101"/>
      <c r="E616" s="45"/>
      <c r="G616" s="45"/>
    </row>
    <row r="617">
      <c r="B617" s="75"/>
      <c r="C617" s="26"/>
      <c r="D617" s="101"/>
      <c r="E617" s="45"/>
      <c r="G617" s="45"/>
    </row>
    <row r="618">
      <c r="B618" s="75"/>
      <c r="C618" s="26"/>
      <c r="D618" s="101"/>
      <c r="E618" s="45"/>
      <c r="G618" s="45"/>
    </row>
    <row r="619">
      <c r="B619" s="75"/>
      <c r="C619" s="26"/>
      <c r="D619" s="101"/>
      <c r="E619" s="45"/>
      <c r="G619" s="45"/>
    </row>
    <row r="620">
      <c r="B620" s="75"/>
      <c r="C620" s="26"/>
      <c r="D620" s="101"/>
      <c r="E620" s="45"/>
      <c r="G620" s="45"/>
    </row>
    <row r="621">
      <c r="B621" s="75"/>
      <c r="C621" s="26"/>
      <c r="D621" s="101"/>
      <c r="E621" s="45"/>
      <c r="G621" s="45"/>
    </row>
    <row r="622">
      <c r="B622" s="75"/>
      <c r="C622" s="26"/>
      <c r="D622" s="101"/>
      <c r="E622" s="45"/>
      <c r="G622" s="45"/>
    </row>
    <row r="623">
      <c r="B623" s="75"/>
      <c r="C623" s="26"/>
      <c r="D623" s="101"/>
      <c r="E623" s="45"/>
      <c r="G623" s="45"/>
    </row>
    <row r="624">
      <c r="B624" s="75"/>
      <c r="C624" s="26"/>
      <c r="D624" s="101"/>
      <c r="E624" s="45"/>
      <c r="G624" s="45"/>
    </row>
    <row r="625">
      <c r="B625" s="75"/>
      <c r="C625" s="26"/>
      <c r="D625" s="101"/>
      <c r="E625" s="45"/>
      <c r="G625" s="45"/>
    </row>
    <row r="626">
      <c r="B626" s="75"/>
      <c r="C626" s="26"/>
      <c r="D626" s="101"/>
      <c r="E626" s="45"/>
      <c r="G626" s="45"/>
    </row>
    <row r="627">
      <c r="B627" s="75"/>
      <c r="C627" s="26"/>
      <c r="D627" s="101"/>
      <c r="E627" s="45"/>
      <c r="G627" s="45"/>
    </row>
    <row r="628">
      <c r="B628" s="75"/>
      <c r="C628" s="26"/>
      <c r="D628" s="101"/>
      <c r="E628" s="45"/>
      <c r="G628" s="45"/>
    </row>
    <row r="629">
      <c r="B629" s="75"/>
      <c r="C629" s="26"/>
      <c r="D629" s="101"/>
      <c r="E629" s="45"/>
      <c r="G629" s="45"/>
    </row>
    <row r="630">
      <c r="B630" s="75"/>
      <c r="C630" s="26"/>
      <c r="D630" s="101"/>
      <c r="E630" s="45"/>
      <c r="G630" s="45"/>
    </row>
    <row r="631">
      <c r="B631" s="75"/>
      <c r="C631" s="26"/>
      <c r="D631" s="101"/>
      <c r="E631" s="45"/>
      <c r="G631" s="45"/>
    </row>
    <row r="632">
      <c r="B632" s="75"/>
      <c r="C632" s="26"/>
      <c r="D632" s="101"/>
      <c r="E632" s="45"/>
      <c r="G632" s="45"/>
    </row>
    <row r="633">
      <c r="B633" s="75"/>
      <c r="C633" s="26"/>
      <c r="D633" s="101"/>
      <c r="E633" s="45"/>
      <c r="G633" s="45"/>
    </row>
    <row r="634">
      <c r="B634" s="75"/>
      <c r="C634" s="26"/>
      <c r="D634" s="101"/>
      <c r="E634" s="45"/>
      <c r="G634" s="45"/>
    </row>
    <row r="635">
      <c r="B635" s="75"/>
      <c r="C635" s="26"/>
      <c r="D635" s="101"/>
      <c r="E635" s="45"/>
      <c r="G635" s="45"/>
    </row>
    <row r="636">
      <c r="B636" s="75"/>
      <c r="C636" s="26"/>
      <c r="D636" s="101"/>
      <c r="E636" s="45"/>
      <c r="G636" s="45"/>
    </row>
    <row r="637">
      <c r="B637" s="75"/>
      <c r="C637" s="26"/>
      <c r="D637" s="101"/>
      <c r="E637" s="45"/>
      <c r="G637" s="45"/>
    </row>
    <row r="638">
      <c r="B638" s="75"/>
      <c r="C638" s="26"/>
      <c r="D638" s="101"/>
      <c r="E638" s="45"/>
      <c r="G638" s="45"/>
    </row>
    <row r="639">
      <c r="B639" s="75"/>
      <c r="C639" s="26"/>
      <c r="D639" s="101"/>
      <c r="E639" s="45"/>
      <c r="G639" s="45"/>
    </row>
    <row r="640">
      <c r="B640" s="75"/>
      <c r="C640" s="26"/>
      <c r="D640" s="101"/>
      <c r="E640" s="45"/>
      <c r="G640" s="45"/>
    </row>
    <row r="641">
      <c r="B641" s="75"/>
      <c r="C641" s="26"/>
      <c r="D641" s="101"/>
      <c r="E641" s="45"/>
      <c r="G641" s="45"/>
    </row>
    <row r="642">
      <c r="B642" s="75"/>
      <c r="C642" s="26"/>
      <c r="D642" s="101"/>
      <c r="E642" s="45"/>
      <c r="G642" s="45"/>
    </row>
    <row r="643">
      <c r="B643" s="75"/>
      <c r="C643" s="26"/>
      <c r="D643" s="101"/>
      <c r="E643" s="45"/>
      <c r="G643" s="45"/>
    </row>
    <row r="644">
      <c r="B644" s="75"/>
      <c r="C644" s="26"/>
      <c r="D644" s="101"/>
      <c r="E644" s="45"/>
      <c r="G644" s="45"/>
    </row>
    <row r="645">
      <c r="B645" s="75"/>
      <c r="C645" s="26"/>
      <c r="D645" s="101"/>
      <c r="E645" s="45"/>
      <c r="G645" s="45"/>
    </row>
    <row r="646">
      <c r="B646" s="75"/>
      <c r="C646" s="26"/>
      <c r="D646" s="101"/>
      <c r="E646" s="45"/>
      <c r="G646" s="45"/>
    </row>
    <row r="647">
      <c r="B647" s="75"/>
      <c r="C647" s="26"/>
      <c r="D647" s="101"/>
      <c r="E647" s="45"/>
      <c r="G647" s="45"/>
    </row>
    <row r="648">
      <c r="B648" s="75"/>
      <c r="C648" s="26"/>
      <c r="D648" s="101"/>
      <c r="E648" s="45"/>
      <c r="G648" s="45"/>
    </row>
    <row r="649">
      <c r="B649" s="75"/>
      <c r="C649" s="26"/>
      <c r="D649" s="101"/>
      <c r="E649" s="45"/>
      <c r="G649" s="45"/>
    </row>
    <row r="650">
      <c r="B650" s="75"/>
      <c r="C650" s="26"/>
      <c r="D650" s="101"/>
      <c r="E650" s="45"/>
      <c r="G650" s="45"/>
    </row>
    <row r="651">
      <c r="B651" s="75"/>
      <c r="C651" s="26"/>
      <c r="D651" s="101"/>
      <c r="E651" s="45"/>
      <c r="G651" s="45"/>
    </row>
    <row r="652">
      <c r="B652" s="75"/>
      <c r="C652" s="26"/>
      <c r="D652" s="101"/>
      <c r="E652" s="45"/>
      <c r="G652" s="45"/>
    </row>
    <row r="653">
      <c r="B653" s="75"/>
      <c r="C653" s="26"/>
      <c r="D653" s="101"/>
      <c r="E653" s="45"/>
      <c r="G653" s="45"/>
    </row>
    <row r="654">
      <c r="B654" s="75"/>
      <c r="C654" s="26"/>
      <c r="D654" s="101"/>
      <c r="E654" s="45"/>
      <c r="G654" s="45"/>
    </row>
    <row r="655">
      <c r="B655" s="75"/>
      <c r="C655" s="26"/>
      <c r="D655" s="101"/>
      <c r="E655" s="45"/>
      <c r="G655" s="45"/>
    </row>
    <row r="656">
      <c r="B656" s="75"/>
      <c r="C656" s="26"/>
      <c r="D656" s="101"/>
      <c r="E656" s="45"/>
      <c r="G656" s="45"/>
    </row>
    <row r="657">
      <c r="B657" s="75"/>
      <c r="C657" s="26"/>
      <c r="D657" s="101"/>
      <c r="E657" s="45"/>
      <c r="G657" s="45"/>
    </row>
    <row r="658">
      <c r="B658" s="75"/>
      <c r="C658" s="26"/>
      <c r="D658" s="101"/>
      <c r="E658" s="45"/>
      <c r="G658" s="45"/>
    </row>
    <row r="659">
      <c r="B659" s="75"/>
      <c r="C659" s="26"/>
      <c r="D659" s="101"/>
      <c r="E659" s="45"/>
      <c r="G659" s="45"/>
    </row>
    <row r="660">
      <c r="B660" s="75"/>
      <c r="C660" s="26"/>
      <c r="D660" s="101"/>
      <c r="E660" s="45"/>
      <c r="G660" s="45"/>
    </row>
    <row r="661">
      <c r="B661" s="75"/>
      <c r="C661" s="26"/>
      <c r="D661" s="101"/>
      <c r="E661" s="45"/>
      <c r="G661" s="45"/>
    </row>
    <row r="662">
      <c r="B662" s="75"/>
      <c r="C662" s="26"/>
      <c r="D662" s="101"/>
      <c r="E662" s="45"/>
      <c r="G662" s="45"/>
    </row>
    <row r="663">
      <c r="B663" s="75"/>
      <c r="C663" s="26"/>
      <c r="D663" s="101"/>
      <c r="E663" s="45"/>
      <c r="G663" s="45"/>
    </row>
    <row r="664">
      <c r="B664" s="75"/>
      <c r="C664" s="26"/>
      <c r="D664" s="101"/>
      <c r="E664" s="45"/>
      <c r="G664" s="45"/>
    </row>
    <row r="665">
      <c r="B665" s="75"/>
      <c r="C665" s="26"/>
      <c r="D665" s="101"/>
      <c r="E665" s="45"/>
      <c r="G665" s="45"/>
    </row>
    <row r="666">
      <c r="B666" s="75"/>
      <c r="C666" s="26"/>
      <c r="D666" s="101"/>
      <c r="E666" s="45"/>
      <c r="G666" s="45"/>
    </row>
    <row r="667">
      <c r="B667" s="75"/>
      <c r="C667" s="26"/>
      <c r="D667" s="101"/>
      <c r="E667" s="45"/>
      <c r="G667" s="45"/>
    </row>
    <row r="668">
      <c r="B668" s="75"/>
      <c r="C668" s="26"/>
      <c r="D668" s="101"/>
      <c r="E668" s="45"/>
      <c r="G668" s="45"/>
    </row>
    <row r="669">
      <c r="B669" s="75"/>
      <c r="C669" s="26"/>
      <c r="D669" s="101"/>
      <c r="E669" s="45"/>
      <c r="G669" s="45"/>
    </row>
    <row r="670">
      <c r="B670" s="75"/>
      <c r="C670" s="26"/>
      <c r="D670" s="101"/>
      <c r="E670" s="45"/>
      <c r="G670" s="45"/>
    </row>
    <row r="671">
      <c r="B671" s="75"/>
      <c r="C671" s="26"/>
      <c r="D671" s="101"/>
      <c r="E671" s="45"/>
      <c r="G671" s="45"/>
    </row>
    <row r="672">
      <c r="B672" s="75"/>
      <c r="C672" s="26"/>
      <c r="D672" s="101"/>
      <c r="E672" s="45"/>
      <c r="G672" s="45"/>
    </row>
    <row r="673">
      <c r="B673" s="75"/>
      <c r="C673" s="26"/>
      <c r="D673" s="101"/>
      <c r="E673" s="45"/>
      <c r="G673" s="45"/>
    </row>
    <row r="674">
      <c r="B674" s="75"/>
      <c r="C674" s="26"/>
      <c r="D674" s="101"/>
      <c r="E674" s="45"/>
      <c r="G674" s="45"/>
    </row>
    <row r="675">
      <c r="B675" s="75"/>
      <c r="C675" s="26"/>
      <c r="D675" s="101"/>
      <c r="E675" s="45"/>
      <c r="G675" s="45"/>
    </row>
    <row r="676">
      <c r="B676" s="75"/>
      <c r="C676" s="26"/>
      <c r="D676" s="101"/>
      <c r="E676" s="45"/>
      <c r="G676" s="45"/>
    </row>
    <row r="677">
      <c r="B677" s="75"/>
      <c r="C677" s="26"/>
      <c r="D677" s="101"/>
      <c r="E677" s="45"/>
      <c r="G677" s="45"/>
    </row>
    <row r="678">
      <c r="B678" s="75"/>
      <c r="C678" s="26"/>
      <c r="D678" s="101"/>
      <c r="E678" s="45"/>
      <c r="G678" s="45"/>
    </row>
    <row r="679">
      <c r="B679" s="75"/>
      <c r="C679" s="26"/>
      <c r="D679" s="101"/>
      <c r="E679" s="45"/>
      <c r="G679" s="45"/>
    </row>
    <row r="680">
      <c r="B680" s="75"/>
      <c r="C680" s="26"/>
      <c r="D680" s="101"/>
      <c r="E680" s="45"/>
      <c r="G680" s="45"/>
    </row>
    <row r="681">
      <c r="B681" s="75"/>
      <c r="C681" s="26"/>
      <c r="D681" s="101"/>
      <c r="E681" s="45"/>
      <c r="G681" s="45"/>
    </row>
    <row r="682">
      <c r="B682" s="75"/>
      <c r="C682" s="26"/>
      <c r="D682" s="101"/>
      <c r="E682" s="45"/>
      <c r="G682" s="45"/>
    </row>
    <row r="683">
      <c r="B683" s="75"/>
      <c r="C683" s="26"/>
      <c r="D683" s="101"/>
      <c r="E683" s="45"/>
      <c r="G683" s="45"/>
    </row>
    <row r="684">
      <c r="B684" s="75"/>
      <c r="C684" s="26"/>
      <c r="D684" s="101"/>
      <c r="E684" s="45"/>
      <c r="G684" s="45"/>
    </row>
    <row r="685">
      <c r="B685" s="75"/>
      <c r="C685" s="26"/>
      <c r="D685" s="101"/>
      <c r="E685" s="45"/>
      <c r="G685" s="45"/>
    </row>
    <row r="686">
      <c r="B686" s="75"/>
      <c r="C686" s="26"/>
      <c r="D686" s="101"/>
      <c r="E686" s="45"/>
      <c r="G686" s="45"/>
    </row>
    <row r="687">
      <c r="B687" s="75"/>
      <c r="C687" s="26"/>
      <c r="D687" s="101"/>
      <c r="E687" s="45"/>
      <c r="G687" s="45"/>
    </row>
    <row r="688">
      <c r="B688" s="75"/>
      <c r="C688" s="26"/>
      <c r="D688" s="101"/>
      <c r="E688" s="45"/>
      <c r="G688" s="45"/>
    </row>
    <row r="689">
      <c r="B689" s="75"/>
      <c r="C689" s="26"/>
      <c r="D689" s="101"/>
      <c r="E689" s="45"/>
      <c r="G689" s="45"/>
    </row>
    <row r="690">
      <c r="B690" s="75"/>
      <c r="C690" s="26"/>
      <c r="D690" s="101"/>
      <c r="E690" s="45"/>
      <c r="G690" s="45"/>
    </row>
    <row r="691">
      <c r="B691" s="75"/>
      <c r="C691" s="26"/>
      <c r="D691" s="101"/>
      <c r="E691" s="45"/>
      <c r="G691" s="45"/>
    </row>
    <row r="692">
      <c r="B692" s="75"/>
      <c r="C692" s="26"/>
      <c r="D692" s="101"/>
      <c r="E692" s="45"/>
      <c r="G692" s="45"/>
    </row>
    <row r="693">
      <c r="B693" s="75"/>
      <c r="C693" s="26"/>
      <c r="D693" s="101"/>
      <c r="E693" s="45"/>
      <c r="G693" s="45"/>
    </row>
    <row r="694">
      <c r="B694" s="75"/>
      <c r="C694" s="26"/>
      <c r="D694" s="101"/>
      <c r="E694" s="45"/>
      <c r="G694" s="45"/>
    </row>
    <row r="695">
      <c r="B695" s="75"/>
      <c r="C695" s="26"/>
      <c r="D695" s="101"/>
      <c r="E695" s="45"/>
      <c r="G695" s="45"/>
    </row>
    <row r="696">
      <c r="B696" s="75"/>
      <c r="C696" s="26"/>
      <c r="D696" s="101"/>
      <c r="E696" s="45"/>
      <c r="G696" s="45"/>
    </row>
    <row r="697">
      <c r="B697" s="75"/>
      <c r="C697" s="26"/>
      <c r="D697" s="101"/>
      <c r="E697" s="45"/>
      <c r="G697" s="45"/>
    </row>
    <row r="698">
      <c r="B698" s="75"/>
      <c r="C698" s="26"/>
      <c r="D698" s="101"/>
      <c r="E698" s="45"/>
      <c r="G698" s="45"/>
    </row>
    <row r="699">
      <c r="B699" s="75"/>
      <c r="C699" s="26"/>
      <c r="D699" s="101"/>
      <c r="E699" s="45"/>
      <c r="G699" s="45"/>
    </row>
    <row r="700">
      <c r="B700" s="75"/>
      <c r="C700" s="26"/>
      <c r="D700" s="101"/>
      <c r="E700" s="45"/>
      <c r="G700" s="45"/>
    </row>
    <row r="701">
      <c r="B701" s="75"/>
      <c r="C701" s="26"/>
      <c r="D701" s="101"/>
      <c r="E701" s="45"/>
      <c r="G701" s="45"/>
    </row>
    <row r="702">
      <c r="B702" s="75"/>
      <c r="C702" s="26"/>
      <c r="D702" s="101"/>
      <c r="E702" s="45"/>
      <c r="G702" s="45"/>
    </row>
    <row r="703">
      <c r="B703" s="75"/>
      <c r="C703" s="26"/>
      <c r="D703" s="101"/>
      <c r="E703" s="45"/>
      <c r="G703" s="45"/>
    </row>
    <row r="704">
      <c r="B704" s="75"/>
      <c r="C704" s="26"/>
      <c r="D704" s="101"/>
      <c r="E704" s="45"/>
      <c r="G704" s="45"/>
    </row>
    <row r="705">
      <c r="B705" s="75"/>
      <c r="C705" s="26"/>
      <c r="D705" s="101"/>
      <c r="E705" s="45"/>
      <c r="G705" s="45"/>
    </row>
    <row r="706">
      <c r="B706" s="75"/>
      <c r="C706" s="26"/>
      <c r="D706" s="101"/>
      <c r="E706" s="45"/>
      <c r="G706" s="45"/>
    </row>
    <row r="707">
      <c r="B707" s="75"/>
      <c r="C707" s="26"/>
      <c r="D707" s="101"/>
      <c r="E707" s="45"/>
      <c r="G707" s="45"/>
    </row>
    <row r="708">
      <c r="B708" s="75"/>
      <c r="C708" s="26"/>
      <c r="D708" s="101"/>
      <c r="E708" s="45"/>
      <c r="G708" s="45"/>
    </row>
    <row r="709">
      <c r="B709" s="75"/>
      <c r="C709" s="26"/>
      <c r="D709" s="101"/>
      <c r="E709" s="45"/>
      <c r="G709" s="45"/>
    </row>
    <row r="710">
      <c r="B710" s="75"/>
      <c r="C710" s="26"/>
      <c r="D710" s="101"/>
      <c r="E710" s="45"/>
      <c r="G710" s="45"/>
    </row>
    <row r="711">
      <c r="B711" s="75"/>
      <c r="C711" s="26"/>
      <c r="D711" s="101"/>
      <c r="E711" s="45"/>
      <c r="G711" s="45"/>
    </row>
    <row r="712">
      <c r="B712" s="75"/>
      <c r="C712" s="26"/>
      <c r="D712" s="101"/>
      <c r="E712" s="45"/>
      <c r="G712" s="45"/>
    </row>
    <row r="713">
      <c r="B713" s="75"/>
      <c r="C713" s="26"/>
      <c r="D713" s="101"/>
      <c r="E713" s="45"/>
      <c r="G713" s="45"/>
    </row>
    <row r="714">
      <c r="B714" s="75"/>
      <c r="C714" s="26"/>
      <c r="D714" s="101"/>
      <c r="E714" s="45"/>
      <c r="G714" s="45"/>
    </row>
    <row r="715">
      <c r="B715" s="75"/>
      <c r="C715" s="26"/>
      <c r="D715" s="101"/>
      <c r="E715" s="45"/>
      <c r="G715" s="45"/>
    </row>
    <row r="716">
      <c r="B716" s="75"/>
      <c r="C716" s="26"/>
      <c r="D716" s="101"/>
      <c r="E716" s="45"/>
      <c r="G716" s="45"/>
    </row>
    <row r="717">
      <c r="B717" s="75"/>
      <c r="C717" s="26"/>
      <c r="D717" s="101"/>
      <c r="E717" s="45"/>
      <c r="G717" s="45"/>
    </row>
    <row r="718">
      <c r="B718" s="75"/>
      <c r="C718" s="26"/>
      <c r="D718" s="101"/>
      <c r="E718" s="45"/>
      <c r="G718" s="45"/>
    </row>
    <row r="719">
      <c r="B719" s="75"/>
      <c r="C719" s="26"/>
      <c r="D719" s="101"/>
      <c r="E719" s="45"/>
      <c r="G719" s="45"/>
    </row>
    <row r="720">
      <c r="B720" s="75"/>
      <c r="C720" s="26"/>
      <c r="D720" s="101"/>
      <c r="E720" s="45"/>
      <c r="G720" s="45"/>
    </row>
    <row r="721">
      <c r="B721" s="75"/>
      <c r="C721" s="26"/>
      <c r="D721" s="101"/>
      <c r="E721" s="45"/>
      <c r="G721" s="45"/>
    </row>
    <row r="722">
      <c r="B722" s="75"/>
      <c r="C722" s="26"/>
      <c r="D722" s="101"/>
      <c r="E722" s="45"/>
      <c r="G722" s="45"/>
    </row>
    <row r="723">
      <c r="B723" s="75"/>
      <c r="C723" s="26"/>
      <c r="D723" s="101"/>
      <c r="E723" s="45"/>
      <c r="G723" s="45"/>
    </row>
    <row r="724">
      <c r="B724" s="75"/>
      <c r="C724" s="26"/>
      <c r="D724" s="101"/>
      <c r="E724" s="45"/>
      <c r="G724" s="45"/>
    </row>
    <row r="725">
      <c r="B725" s="75"/>
      <c r="C725" s="26"/>
      <c r="D725" s="101"/>
      <c r="E725" s="45"/>
      <c r="G725" s="45"/>
    </row>
    <row r="726">
      <c r="B726" s="75"/>
      <c r="C726" s="26"/>
      <c r="D726" s="101"/>
      <c r="E726" s="45"/>
      <c r="G726" s="45"/>
    </row>
    <row r="727">
      <c r="B727" s="75"/>
      <c r="C727" s="26"/>
      <c r="D727" s="101"/>
      <c r="E727" s="45"/>
      <c r="G727" s="45"/>
    </row>
    <row r="728">
      <c r="B728" s="75"/>
      <c r="C728" s="26"/>
      <c r="D728" s="101"/>
      <c r="E728" s="45"/>
      <c r="G728" s="45"/>
    </row>
    <row r="729">
      <c r="B729" s="75"/>
      <c r="C729" s="26"/>
      <c r="D729" s="101"/>
      <c r="E729" s="45"/>
      <c r="G729" s="45"/>
    </row>
    <row r="730">
      <c r="B730" s="75"/>
      <c r="C730" s="26"/>
      <c r="D730" s="101"/>
      <c r="E730" s="45"/>
      <c r="G730" s="45"/>
    </row>
    <row r="731">
      <c r="B731" s="75"/>
      <c r="C731" s="26"/>
      <c r="D731" s="101"/>
      <c r="E731" s="45"/>
      <c r="G731" s="45"/>
    </row>
    <row r="732">
      <c r="B732" s="75"/>
      <c r="C732" s="26"/>
      <c r="D732" s="101"/>
      <c r="E732" s="45"/>
      <c r="G732" s="45"/>
    </row>
    <row r="733">
      <c r="B733" s="75"/>
      <c r="C733" s="26"/>
      <c r="D733" s="101"/>
      <c r="E733" s="45"/>
      <c r="G733" s="45"/>
    </row>
    <row r="734">
      <c r="B734" s="75"/>
      <c r="C734" s="26"/>
      <c r="D734" s="101"/>
      <c r="E734" s="45"/>
      <c r="G734" s="45"/>
    </row>
    <row r="735">
      <c r="B735" s="75"/>
      <c r="C735" s="26"/>
      <c r="D735" s="101"/>
      <c r="E735" s="45"/>
      <c r="G735" s="45"/>
    </row>
    <row r="736">
      <c r="B736" s="75"/>
      <c r="C736" s="26"/>
      <c r="D736" s="101"/>
      <c r="E736" s="45"/>
      <c r="G736" s="45"/>
    </row>
    <row r="737">
      <c r="B737" s="75"/>
      <c r="C737" s="26"/>
      <c r="D737" s="101"/>
      <c r="E737" s="45"/>
      <c r="G737" s="45"/>
    </row>
    <row r="738">
      <c r="B738" s="75"/>
      <c r="C738" s="26"/>
      <c r="D738" s="101"/>
      <c r="E738" s="45"/>
      <c r="G738" s="45"/>
    </row>
    <row r="739">
      <c r="B739" s="75"/>
      <c r="C739" s="26"/>
      <c r="D739" s="101"/>
      <c r="E739" s="45"/>
      <c r="G739" s="45"/>
    </row>
    <row r="740">
      <c r="B740" s="75"/>
      <c r="C740" s="26"/>
      <c r="D740" s="101"/>
      <c r="E740" s="45"/>
      <c r="G740" s="45"/>
    </row>
    <row r="741">
      <c r="B741" s="75"/>
      <c r="C741" s="26"/>
      <c r="D741" s="101"/>
      <c r="E741" s="45"/>
      <c r="G741" s="45"/>
    </row>
    <row r="742">
      <c r="B742" s="75"/>
      <c r="C742" s="26"/>
      <c r="D742" s="101"/>
      <c r="E742" s="45"/>
      <c r="G742" s="45"/>
    </row>
    <row r="743">
      <c r="B743" s="75"/>
      <c r="C743" s="26"/>
      <c r="D743" s="101"/>
      <c r="E743" s="45"/>
      <c r="G743" s="45"/>
    </row>
    <row r="744">
      <c r="B744" s="75"/>
      <c r="C744" s="26"/>
      <c r="D744" s="101"/>
      <c r="E744" s="45"/>
      <c r="G744" s="45"/>
    </row>
    <row r="745">
      <c r="B745" s="75"/>
      <c r="C745" s="26"/>
      <c r="D745" s="101"/>
      <c r="E745" s="45"/>
      <c r="G745" s="45"/>
    </row>
    <row r="746">
      <c r="B746" s="75"/>
      <c r="C746" s="26"/>
      <c r="D746" s="101"/>
      <c r="E746" s="45"/>
      <c r="G746" s="45"/>
    </row>
    <row r="747">
      <c r="B747" s="75"/>
      <c r="C747" s="26"/>
      <c r="D747" s="101"/>
      <c r="E747" s="45"/>
      <c r="G747" s="45"/>
    </row>
    <row r="748">
      <c r="B748" s="75"/>
      <c r="C748" s="26"/>
      <c r="D748" s="101"/>
      <c r="E748" s="45"/>
      <c r="G748" s="45"/>
    </row>
    <row r="749">
      <c r="B749" s="75"/>
      <c r="C749" s="26"/>
      <c r="D749" s="101"/>
      <c r="E749" s="45"/>
      <c r="G749" s="45"/>
    </row>
    <row r="750">
      <c r="B750" s="75"/>
      <c r="C750" s="26"/>
      <c r="D750" s="101"/>
      <c r="E750" s="45"/>
      <c r="G750" s="45"/>
    </row>
    <row r="751">
      <c r="B751" s="75"/>
      <c r="C751" s="26"/>
      <c r="D751" s="101"/>
      <c r="E751" s="45"/>
      <c r="G751" s="45"/>
    </row>
    <row r="752">
      <c r="B752" s="75"/>
      <c r="C752" s="26"/>
      <c r="D752" s="101"/>
      <c r="E752" s="45"/>
      <c r="G752" s="45"/>
    </row>
    <row r="753">
      <c r="B753" s="75"/>
      <c r="C753" s="26"/>
      <c r="D753" s="101"/>
      <c r="E753" s="45"/>
      <c r="G753" s="45"/>
    </row>
    <row r="754">
      <c r="B754" s="75"/>
      <c r="C754" s="26"/>
      <c r="D754" s="101"/>
      <c r="E754" s="45"/>
      <c r="G754" s="45"/>
    </row>
    <row r="755">
      <c r="B755" s="75"/>
      <c r="C755" s="26"/>
      <c r="D755" s="101"/>
      <c r="E755" s="45"/>
      <c r="G755" s="45"/>
    </row>
    <row r="756">
      <c r="B756" s="75"/>
      <c r="C756" s="26"/>
      <c r="D756" s="101"/>
      <c r="E756" s="45"/>
      <c r="G756" s="45"/>
    </row>
    <row r="757">
      <c r="B757" s="75"/>
      <c r="C757" s="26"/>
      <c r="D757" s="101"/>
      <c r="E757" s="45"/>
      <c r="G757" s="45"/>
    </row>
    <row r="758">
      <c r="B758" s="75"/>
      <c r="C758" s="26"/>
      <c r="D758" s="101"/>
      <c r="E758" s="45"/>
      <c r="G758" s="45"/>
    </row>
    <row r="759">
      <c r="B759" s="75"/>
      <c r="C759" s="26"/>
      <c r="D759" s="101"/>
      <c r="E759" s="45"/>
      <c r="G759" s="45"/>
    </row>
    <row r="760">
      <c r="B760" s="75"/>
      <c r="C760" s="26"/>
      <c r="D760" s="101"/>
      <c r="E760" s="45"/>
      <c r="G760" s="45"/>
    </row>
    <row r="761">
      <c r="B761" s="75"/>
      <c r="C761" s="26"/>
      <c r="D761" s="101"/>
      <c r="E761" s="45"/>
      <c r="G761" s="45"/>
    </row>
    <row r="762">
      <c r="B762" s="75"/>
      <c r="C762" s="26"/>
      <c r="D762" s="101"/>
      <c r="E762" s="45"/>
      <c r="G762" s="45"/>
    </row>
    <row r="763">
      <c r="B763" s="75"/>
      <c r="C763" s="26"/>
      <c r="D763" s="101"/>
      <c r="E763" s="45"/>
      <c r="G763" s="45"/>
    </row>
    <row r="764">
      <c r="B764" s="75"/>
      <c r="C764" s="26"/>
      <c r="D764" s="101"/>
      <c r="E764" s="45"/>
      <c r="G764" s="45"/>
    </row>
    <row r="765">
      <c r="B765" s="75"/>
      <c r="C765" s="26"/>
      <c r="D765" s="101"/>
      <c r="E765" s="45"/>
      <c r="G765" s="45"/>
    </row>
    <row r="766">
      <c r="B766" s="75"/>
      <c r="C766" s="26"/>
      <c r="D766" s="101"/>
      <c r="E766" s="45"/>
      <c r="G766" s="45"/>
    </row>
    <row r="767">
      <c r="B767" s="75"/>
      <c r="C767" s="26"/>
      <c r="D767" s="101"/>
      <c r="E767" s="45"/>
      <c r="G767" s="45"/>
    </row>
    <row r="768">
      <c r="B768" s="75"/>
      <c r="C768" s="26"/>
      <c r="D768" s="101"/>
      <c r="E768" s="45"/>
      <c r="G768" s="45"/>
    </row>
    <row r="769">
      <c r="B769" s="75"/>
      <c r="C769" s="26"/>
      <c r="D769" s="101"/>
      <c r="E769" s="45"/>
      <c r="G769" s="45"/>
    </row>
    <row r="770">
      <c r="B770" s="75"/>
      <c r="C770" s="26"/>
      <c r="D770" s="101"/>
      <c r="E770" s="45"/>
      <c r="G770" s="45"/>
    </row>
    <row r="771">
      <c r="B771" s="75"/>
      <c r="C771" s="26"/>
      <c r="D771" s="101"/>
      <c r="E771" s="45"/>
      <c r="G771" s="45"/>
    </row>
    <row r="772">
      <c r="B772" s="75"/>
      <c r="C772" s="26"/>
      <c r="D772" s="101"/>
      <c r="E772" s="45"/>
      <c r="G772" s="45"/>
    </row>
    <row r="773">
      <c r="B773" s="75"/>
      <c r="C773" s="26"/>
      <c r="D773" s="101"/>
      <c r="E773" s="45"/>
      <c r="G773" s="45"/>
    </row>
    <row r="774">
      <c r="B774" s="75"/>
      <c r="C774" s="26"/>
      <c r="D774" s="101"/>
      <c r="E774" s="45"/>
      <c r="G774" s="45"/>
    </row>
    <row r="775">
      <c r="B775" s="75"/>
      <c r="C775" s="26"/>
      <c r="D775" s="101"/>
      <c r="E775" s="45"/>
      <c r="G775" s="45"/>
    </row>
    <row r="776">
      <c r="B776" s="75"/>
      <c r="C776" s="26"/>
      <c r="D776" s="101"/>
      <c r="E776" s="45"/>
      <c r="G776" s="45"/>
    </row>
    <row r="777">
      <c r="B777" s="75"/>
      <c r="C777" s="26"/>
      <c r="D777" s="101"/>
      <c r="E777" s="45"/>
      <c r="G777" s="45"/>
    </row>
    <row r="778">
      <c r="B778" s="75"/>
      <c r="C778" s="26"/>
      <c r="D778" s="101"/>
      <c r="E778" s="45"/>
      <c r="G778" s="45"/>
    </row>
    <row r="779">
      <c r="B779" s="75"/>
      <c r="C779" s="26"/>
      <c r="D779" s="101"/>
      <c r="E779" s="45"/>
      <c r="G779" s="45"/>
    </row>
    <row r="780">
      <c r="B780" s="75"/>
      <c r="C780" s="26"/>
      <c r="D780" s="101"/>
      <c r="E780" s="45"/>
      <c r="G780" s="45"/>
    </row>
    <row r="781">
      <c r="B781" s="75"/>
      <c r="C781" s="26"/>
      <c r="D781" s="101"/>
      <c r="E781" s="45"/>
      <c r="G781" s="45"/>
    </row>
    <row r="782">
      <c r="B782" s="75"/>
      <c r="C782" s="26"/>
      <c r="D782" s="101"/>
      <c r="E782" s="45"/>
      <c r="G782" s="45"/>
    </row>
    <row r="783">
      <c r="B783" s="75"/>
      <c r="C783" s="26"/>
      <c r="D783" s="101"/>
      <c r="E783" s="45"/>
      <c r="G783" s="45"/>
    </row>
    <row r="784">
      <c r="B784" s="75"/>
      <c r="C784" s="26"/>
      <c r="D784" s="101"/>
      <c r="E784" s="45"/>
      <c r="G784" s="45"/>
    </row>
    <row r="785">
      <c r="B785" s="75"/>
      <c r="C785" s="26"/>
      <c r="D785" s="101"/>
      <c r="E785" s="45"/>
      <c r="G785" s="45"/>
    </row>
    <row r="786">
      <c r="B786" s="75"/>
      <c r="C786" s="26"/>
      <c r="D786" s="101"/>
      <c r="E786" s="45"/>
      <c r="G786" s="45"/>
    </row>
    <row r="787">
      <c r="B787" s="75"/>
      <c r="C787" s="26"/>
      <c r="D787" s="101"/>
      <c r="E787" s="45"/>
      <c r="G787" s="45"/>
    </row>
    <row r="788">
      <c r="B788" s="75"/>
      <c r="C788" s="26"/>
      <c r="D788" s="101"/>
      <c r="E788" s="45"/>
      <c r="G788" s="45"/>
    </row>
    <row r="789">
      <c r="B789" s="75"/>
      <c r="C789" s="26"/>
      <c r="D789" s="101"/>
      <c r="E789" s="45"/>
      <c r="G789" s="45"/>
    </row>
    <row r="790">
      <c r="B790" s="75"/>
      <c r="C790" s="26"/>
      <c r="D790" s="101"/>
      <c r="E790" s="45"/>
      <c r="G790" s="45"/>
    </row>
    <row r="791">
      <c r="B791" s="75"/>
      <c r="C791" s="26"/>
      <c r="D791" s="101"/>
      <c r="E791" s="45"/>
      <c r="G791" s="45"/>
    </row>
    <row r="792">
      <c r="B792" s="75"/>
      <c r="C792" s="26"/>
      <c r="D792" s="101"/>
      <c r="E792" s="45"/>
      <c r="G792" s="45"/>
    </row>
    <row r="793">
      <c r="B793" s="75"/>
      <c r="C793" s="26"/>
      <c r="D793" s="101"/>
      <c r="E793" s="45"/>
      <c r="G793" s="45"/>
    </row>
    <row r="794">
      <c r="B794" s="75"/>
      <c r="C794" s="26"/>
      <c r="D794" s="101"/>
      <c r="E794" s="45"/>
      <c r="G794" s="45"/>
    </row>
    <row r="795">
      <c r="B795" s="75"/>
      <c r="C795" s="26"/>
      <c r="D795" s="101"/>
      <c r="E795" s="45"/>
      <c r="G795" s="45"/>
    </row>
    <row r="796">
      <c r="B796" s="75"/>
      <c r="C796" s="26"/>
      <c r="D796" s="101"/>
      <c r="E796" s="45"/>
      <c r="G796" s="45"/>
    </row>
    <row r="797">
      <c r="B797" s="75"/>
      <c r="C797" s="26"/>
      <c r="D797" s="101"/>
      <c r="E797" s="45"/>
      <c r="G797" s="45"/>
    </row>
    <row r="798">
      <c r="B798" s="75"/>
      <c r="C798" s="26"/>
      <c r="D798" s="101"/>
      <c r="E798" s="45"/>
      <c r="G798" s="45"/>
    </row>
    <row r="799">
      <c r="B799" s="75"/>
      <c r="C799" s="26"/>
      <c r="D799" s="101"/>
      <c r="E799" s="45"/>
      <c r="G799" s="45"/>
    </row>
    <row r="800">
      <c r="B800" s="75"/>
      <c r="C800" s="26"/>
      <c r="D800" s="101"/>
      <c r="E800" s="45"/>
      <c r="G800" s="45"/>
    </row>
    <row r="801">
      <c r="B801" s="75"/>
      <c r="C801" s="26"/>
      <c r="D801" s="101"/>
      <c r="E801" s="45"/>
      <c r="G801" s="45"/>
    </row>
    <row r="802">
      <c r="B802" s="75"/>
      <c r="C802" s="26"/>
      <c r="D802" s="101"/>
      <c r="E802" s="45"/>
      <c r="G802" s="45"/>
    </row>
    <row r="803">
      <c r="B803" s="75"/>
      <c r="C803" s="26"/>
      <c r="D803" s="101"/>
      <c r="E803" s="45"/>
      <c r="G803" s="45"/>
    </row>
    <row r="804">
      <c r="B804" s="75"/>
      <c r="C804" s="26"/>
      <c r="D804" s="101"/>
      <c r="E804" s="45"/>
      <c r="G804" s="45"/>
    </row>
    <row r="805">
      <c r="B805" s="75"/>
      <c r="C805" s="26"/>
      <c r="D805" s="101"/>
      <c r="E805" s="45"/>
      <c r="G805" s="45"/>
    </row>
    <row r="806">
      <c r="B806" s="75"/>
      <c r="C806" s="26"/>
      <c r="D806" s="101"/>
      <c r="E806" s="45"/>
      <c r="G806" s="45"/>
    </row>
    <row r="807">
      <c r="B807" s="75"/>
      <c r="C807" s="26"/>
      <c r="D807" s="101"/>
      <c r="E807" s="45"/>
      <c r="G807" s="45"/>
    </row>
    <row r="808">
      <c r="B808" s="75"/>
      <c r="C808" s="26"/>
      <c r="D808" s="101"/>
      <c r="E808" s="45"/>
      <c r="G808" s="45"/>
    </row>
    <row r="809">
      <c r="B809" s="75"/>
      <c r="C809" s="26"/>
      <c r="D809" s="101"/>
      <c r="E809" s="45"/>
      <c r="G809" s="45"/>
    </row>
    <row r="810">
      <c r="B810" s="75"/>
      <c r="C810" s="26"/>
      <c r="D810" s="101"/>
      <c r="E810" s="45"/>
      <c r="G810" s="45"/>
    </row>
    <row r="811">
      <c r="B811" s="75"/>
      <c r="C811" s="26"/>
      <c r="D811" s="101"/>
      <c r="E811" s="45"/>
      <c r="G811" s="45"/>
    </row>
    <row r="812">
      <c r="B812" s="75"/>
      <c r="C812" s="26"/>
      <c r="D812" s="101"/>
      <c r="E812" s="45"/>
      <c r="G812" s="45"/>
    </row>
    <row r="813">
      <c r="B813" s="75"/>
      <c r="C813" s="26"/>
      <c r="D813" s="101"/>
      <c r="E813" s="45"/>
      <c r="G813" s="45"/>
    </row>
    <row r="814">
      <c r="B814" s="75"/>
      <c r="C814" s="26"/>
      <c r="D814" s="101"/>
      <c r="E814" s="45"/>
      <c r="G814" s="45"/>
    </row>
    <row r="815">
      <c r="B815" s="75"/>
      <c r="C815" s="26"/>
      <c r="D815" s="101"/>
      <c r="E815" s="45"/>
      <c r="G815" s="45"/>
    </row>
    <row r="816">
      <c r="B816" s="75"/>
      <c r="C816" s="26"/>
      <c r="D816" s="101"/>
      <c r="E816" s="45"/>
      <c r="G816" s="45"/>
    </row>
    <row r="817">
      <c r="B817" s="75"/>
      <c r="C817" s="26"/>
      <c r="D817" s="101"/>
      <c r="E817" s="45"/>
      <c r="G817" s="45"/>
    </row>
    <row r="818">
      <c r="B818" s="75"/>
      <c r="C818" s="26"/>
      <c r="D818" s="101"/>
      <c r="E818" s="45"/>
      <c r="G818" s="45"/>
    </row>
    <row r="819">
      <c r="B819" s="75"/>
      <c r="C819" s="26"/>
      <c r="D819" s="101"/>
      <c r="E819" s="45"/>
      <c r="G819" s="45"/>
    </row>
    <row r="820">
      <c r="B820" s="75"/>
      <c r="C820" s="26"/>
      <c r="D820" s="101"/>
      <c r="E820" s="45"/>
      <c r="G820" s="45"/>
    </row>
    <row r="821">
      <c r="B821" s="75"/>
      <c r="C821" s="26"/>
      <c r="D821" s="101"/>
      <c r="E821" s="45"/>
      <c r="G821" s="45"/>
    </row>
    <row r="822">
      <c r="B822" s="75"/>
      <c r="C822" s="26"/>
      <c r="D822" s="101"/>
      <c r="E822" s="45"/>
      <c r="G822" s="45"/>
    </row>
    <row r="823">
      <c r="B823" s="75"/>
      <c r="C823" s="26"/>
      <c r="D823" s="101"/>
      <c r="E823" s="45"/>
      <c r="G823" s="45"/>
    </row>
    <row r="824">
      <c r="B824" s="75"/>
      <c r="C824" s="26"/>
      <c r="D824" s="101"/>
      <c r="E824" s="45"/>
      <c r="G824" s="45"/>
    </row>
    <row r="825">
      <c r="B825" s="75"/>
      <c r="C825" s="26"/>
      <c r="D825" s="101"/>
      <c r="E825" s="45"/>
      <c r="G825" s="45"/>
    </row>
    <row r="826">
      <c r="B826" s="75"/>
      <c r="C826" s="26"/>
      <c r="D826" s="101"/>
      <c r="E826" s="45"/>
      <c r="G826" s="45"/>
    </row>
    <row r="827">
      <c r="B827" s="75"/>
      <c r="C827" s="26"/>
      <c r="D827" s="101"/>
      <c r="E827" s="45"/>
      <c r="G827" s="45"/>
    </row>
    <row r="828">
      <c r="B828" s="75"/>
      <c r="C828" s="26"/>
      <c r="D828" s="101"/>
      <c r="E828" s="45"/>
      <c r="G828" s="45"/>
    </row>
    <row r="829">
      <c r="B829" s="75"/>
      <c r="C829" s="26"/>
      <c r="D829" s="101"/>
      <c r="E829" s="45"/>
      <c r="G829" s="45"/>
    </row>
    <row r="830">
      <c r="B830" s="75"/>
      <c r="C830" s="26"/>
      <c r="D830" s="101"/>
      <c r="E830" s="45"/>
      <c r="G830" s="45"/>
    </row>
    <row r="831">
      <c r="B831" s="75"/>
      <c r="C831" s="26"/>
      <c r="D831" s="101"/>
      <c r="E831" s="45"/>
      <c r="G831" s="45"/>
    </row>
    <row r="832">
      <c r="B832" s="75"/>
      <c r="C832" s="26"/>
      <c r="D832" s="101"/>
      <c r="E832" s="45"/>
      <c r="G832" s="45"/>
    </row>
    <row r="833">
      <c r="B833" s="75"/>
      <c r="C833" s="26"/>
      <c r="D833" s="101"/>
      <c r="E833" s="45"/>
      <c r="G833" s="45"/>
    </row>
    <row r="834">
      <c r="B834" s="75"/>
      <c r="C834" s="26"/>
      <c r="D834" s="101"/>
      <c r="E834" s="45"/>
      <c r="G834" s="45"/>
    </row>
    <row r="835">
      <c r="B835" s="75"/>
      <c r="C835" s="26"/>
      <c r="D835" s="101"/>
      <c r="E835" s="45"/>
      <c r="G835" s="45"/>
    </row>
    <row r="836">
      <c r="B836" s="75"/>
      <c r="C836" s="26"/>
      <c r="D836" s="101"/>
      <c r="E836" s="45"/>
      <c r="G836" s="45"/>
    </row>
    <row r="837">
      <c r="B837" s="75"/>
      <c r="C837" s="26"/>
      <c r="D837" s="101"/>
      <c r="E837" s="45"/>
      <c r="G837" s="45"/>
    </row>
    <row r="838">
      <c r="B838" s="75"/>
      <c r="C838" s="26"/>
      <c r="D838" s="101"/>
      <c r="E838" s="45"/>
      <c r="G838" s="45"/>
    </row>
    <row r="839">
      <c r="B839" s="75"/>
      <c r="C839" s="26"/>
      <c r="D839" s="101"/>
      <c r="E839" s="45"/>
      <c r="G839" s="45"/>
    </row>
    <row r="840">
      <c r="B840" s="75"/>
      <c r="C840" s="26"/>
      <c r="D840" s="101"/>
      <c r="E840" s="45"/>
      <c r="G840" s="45"/>
    </row>
    <row r="841">
      <c r="B841" s="75"/>
      <c r="C841" s="26"/>
      <c r="D841" s="101"/>
      <c r="E841" s="45"/>
      <c r="G841" s="45"/>
    </row>
    <row r="842">
      <c r="B842" s="75"/>
      <c r="C842" s="26"/>
      <c r="D842" s="101"/>
      <c r="E842" s="45"/>
      <c r="G842" s="45"/>
    </row>
    <row r="843">
      <c r="B843" s="75"/>
      <c r="C843" s="26"/>
      <c r="D843" s="101"/>
      <c r="E843" s="45"/>
      <c r="G843" s="45"/>
    </row>
    <row r="844">
      <c r="B844" s="75"/>
      <c r="C844" s="26"/>
      <c r="D844" s="101"/>
      <c r="E844" s="45"/>
      <c r="G844" s="45"/>
    </row>
    <row r="845">
      <c r="B845" s="75"/>
      <c r="C845" s="26"/>
      <c r="D845" s="101"/>
      <c r="E845" s="45"/>
      <c r="G845" s="45"/>
    </row>
    <row r="846">
      <c r="B846" s="75"/>
      <c r="C846" s="26"/>
      <c r="D846" s="101"/>
      <c r="E846" s="45"/>
      <c r="G846" s="45"/>
    </row>
    <row r="847">
      <c r="B847" s="75"/>
      <c r="C847" s="26"/>
      <c r="D847" s="101"/>
      <c r="E847" s="45"/>
      <c r="G847" s="45"/>
    </row>
    <row r="848">
      <c r="B848" s="75"/>
      <c r="C848" s="26"/>
      <c r="D848" s="101"/>
      <c r="E848" s="45"/>
      <c r="G848" s="45"/>
    </row>
    <row r="849">
      <c r="B849" s="75"/>
      <c r="C849" s="26"/>
      <c r="D849" s="101"/>
      <c r="E849" s="45"/>
      <c r="G849" s="45"/>
    </row>
    <row r="850">
      <c r="B850" s="75"/>
      <c r="C850" s="26"/>
      <c r="D850" s="101"/>
      <c r="E850" s="45"/>
      <c r="G850" s="45"/>
    </row>
    <row r="851">
      <c r="B851" s="75"/>
      <c r="C851" s="26"/>
      <c r="D851" s="101"/>
      <c r="E851" s="45"/>
      <c r="G851" s="45"/>
    </row>
    <row r="852">
      <c r="B852" s="75"/>
      <c r="C852" s="26"/>
      <c r="D852" s="101"/>
      <c r="E852" s="45"/>
      <c r="G852" s="45"/>
    </row>
    <row r="853">
      <c r="B853" s="75"/>
      <c r="C853" s="26"/>
      <c r="D853" s="101"/>
      <c r="E853" s="45"/>
      <c r="G853" s="45"/>
    </row>
    <row r="854">
      <c r="B854" s="75"/>
      <c r="C854" s="26"/>
      <c r="D854" s="101"/>
      <c r="E854" s="45"/>
      <c r="G854" s="45"/>
    </row>
    <row r="855">
      <c r="B855" s="75"/>
      <c r="C855" s="26"/>
      <c r="D855" s="101"/>
      <c r="E855" s="45"/>
      <c r="G855" s="45"/>
    </row>
    <row r="856">
      <c r="B856" s="75"/>
      <c r="C856" s="26"/>
      <c r="D856" s="101"/>
      <c r="E856" s="45"/>
      <c r="G856" s="45"/>
    </row>
    <row r="857">
      <c r="B857" s="75"/>
      <c r="C857" s="26"/>
      <c r="D857" s="101"/>
      <c r="E857" s="45"/>
      <c r="G857" s="45"/>
    </row>
    <row r="858">
      <c r="B858" s="75"/>
      <c r="C858" s="26"/>
      <c r="D858" s="101"/>
      <c r="E858" s="45"/>
      <c r="G858" s="45"/>
    </row>
    <row r="859">
      <c r="B859" s="75"/>
      <c r="C859" s="26"/>
      <c r="D859" s="101"/>
      <c r="E859" s="45"/>
      <c r="G859" s="45"/>
    </row>
    <row r="860">
      <c r="B860" s="75"/>
      <c r="C860" s="26"/>
      <c r="D860" s="101"/>
      <c r="E860" s="45"/>
      <c r="G860" s="45"/>
    </row>
    <row r="861">
      <c r="B861" s="75"/>
      <c r="C861" s="26"/>
      <c r="D861" s="101"/>
      <c r="E861" s="45"/>
      <c r="G861" s="45"/>
    </row>
    <row r="862">
      <c r="B862" s="75"/>
      <c r="C862" s="26"/>
      <c r="D862" s="101"/>
      <c r="E862" s="45"/>
      <c r="G862" s="45"/>
    </row>
    <row r="863">
      <c r="B863" s="75"/>
      <c r="C863" s="26"/>
      <c r="D863" s="101"/>
      <c r="E863" s="45"/>
      <c r="G863" s="45"/>
    </row>
    <row r="864">
      <c r="B864" s="75"/>
      <c r="C864" s="26"/>
      <c r="D864" s="101"/>
      <c r="E864" s="45"/>
      <c r="G864" s="45"/>
    </row>
    <row r="865">
      <c r="B865" s="75"/>
      <c r="C865" s="26"/>
      <c r="D865" s="101"/>
      <c r="E865" s="45"/>
      <c r="G865" s="45"/>
    </row>
    <row r="866">
      <c r="B866" s="75"/>
      <c r="C866" s="26"/>
      <c r="D866" s="101"/>
      <c r="E866" s="45"/>
      <c r="G866" s="45"/>
    </row>
    <row r="867">
      <c r="B867" s="75"/>
      <c r="C867" s="26"/>
      <c r="D867" s="101"/>
      <c r="E867" s="45"/>
      <c r="G867" s="45"/>
    </row>
    <row r="868">
      <c r="B868" s="75"/>
      <c r="C868" s="26"/>
      <c r="D868" s="101"/>
      <c r="E868" s="45"/>
      <c r="G868" s="45"/>
    </row>
    <row r="869">
      <c r="B869" s="75"/>
      <c r="C869" s="26"/>
      <c r="D869" s="101"/>
      <c r="E869" s="45"/>
      <c r="G869" s="45"/>
    </row>
    <row r="870">
      <c r="B870" s="75"/>
      <c r="C870" s="26"/>
      <c r="D870" s="101"/>
      <c r="E870" s="45"/>
      <c r="G870" s="45"/>
    </row>
    <row r="871">
      <c r="B871" s="75"/>
      <c r="C871" s="26"/>
      <c r="D871" s="101"/>
      <c r="E871" s="45"/>
      <c r="G871" s="45"/>
    </row>
    <row r="872">
      <c r="B872" s="75"/>
      <c r="C872" s="26"/>
      <c r="D872" s="101"/>
      <c r="E872" s="45"/>
      <c r="G872" s="45"/>
    </row>
    <row r="873">
      <c r="B873" s="75"/>
      <c r="C873" s="26"/>
      <c r="D873" s="101"/>
      <c r="E873" s="45"/>
      <c r="G873" s="45"/>
    </row>
    <row r="874">
      <c r="B874" s="75"/>
      <c r="C874" s="26"/>
      <c r="D874" s="101"/>
      <c r="E874" s="45"/>
      <c r="G874" s="45"/>
    </row>
    <row r="875">
      <c r="B875" s="75"/>
      <c r="C875" s="26"/>
      <c r="D875" s="101"/>
      <c r="E875" s="45"/>
      <c r="G875" s="45"/>
    </row>
    <row r="876">
      <c r="B876" s="75"/>
      <c r="C876" s="26"/>
      <c r="D876" s="101"/>
      <c r="E876" s="45"/>
      <c r="G876" s="45"/>
    </row>
    <row r="877">
      <c r="B877" s="75"/>
      <c r="C877" s="26"/>
      <c r="D877" s="101"/>
      <c r="E877" s="45"/>
      <c r="G877" s="45"/>
    </row>
    <row r="878">
      <c r="B878" s="75"/>
      <c r="C878" s="26"/>
      <c r="D878" s="101"/>
      <c r="E878" s="45"/>
      <c r="G878" s="45"/>
    </row>
    <row r="879">
      <c r="B879" s="75"/>
      <c r="C879" s="26"/>
      <c r="D879" s="101"/>
      <c r="E879" s="45"/>
      <c r="G879" s="45"/>
    </row>
    <row r="880">
      <c r="B880" s="75"/>
      <c r="C880" s="26"/>
      <c r="D880" s="101"/>
      <c r="E880" s="45"/>
      <c r="G880" s="45"/>
    </row>
    <row r="881">
      <c r="B881" s="75"/>
      <c r="C881" s="26"/>
      <c r="D881" s="101"/>
      <c r="E881" s="45"/>
      <c r="G881" s="45"/>
    </row>
    <row r="882">
      <c r="B882" s="75"/>
      <c r="C882" s="26"/>
      <c r="D882" s="101"/>
      <c r="E882" s="45"/>
      <c r="G882" s="45"/>
    </row>
    <row r="883">
      <c r="B883" s="75"/>
      <c r="C883" s="26"/>
      <c r="D883" s="101"/>
      <c r="E883" s="45"/>
      <c r="G883" s="45"/>
    </row>
    <row r="884">
      <c r="B884" s="75"/>
      <c r="C884" s="26"/>
      <c r="D884" s="101"/>
      <c r="E884" s="45"/>
      <c r="G884" s="45"/>
    </row>
    <row r="885">
      <c r="B885" s="75"/>
      <c r="C885" s="26"/>
      <c r="D885" s="101"/>
      <c r="E885" s="45"/>
      <c r="G885" s="45"/>
    </row>
    <row r="886">
      <c r="B886" s="75"/>
      <c r="C886" s="26"/>
      <c r="D886" s="101"/>
      <c r="E886" s="45"/>
      <c r="G886" s="45"/>
    </row>
    <row r="887">
      <c r="B887" s="75"/>
      <c r="C887" s="26"/>
      <c r="D887" s="101"/>
      <c r="E887" s="45"/>
      <c r="G887" s="45"/>
    </row>
    <row r="888">
      <c r="B888" s="75"/>
      <c r="C888" s="26"/>
      <c r="D888" s="101"/>
      <c r="E888" s="45"/>
      <c r="G888" s="45"/>
    </row>
    <row r="889">
      <c r="B889" s="75"/>
      <c r="C889" s="26"/>
      <c r="D889" s="101"/>
      <c r="E889" s="45"/>
      <c r="G889" s="45"/>
    </row>
    <row r="890">
      <c r="B890" s="75"/>
      <c r="C890" s="26"/>
      <c r="D890" s="101"/>
      <c r="E890" s="45"/>
      <c r="G890" s="45"/>
    </row>
    <row r="891">
      <c r="B891" s="75"/>
      <c r="C891" s="26"/>
      <c r="D891" s="101"/>
      <c r="E891" s="45"/>
      <c r="G891" s="45"/>
    </row>
    <row r="892">
      <c r="B892" s="75"/>
      <c r="C892" s="26"/>
      <c r="D892" s="101"/>
      <c r="E892" s="45"/>
      <c r="G892" s="45"/>
    </row>
    <row r="893">
      <c r="B893" s="75"/>
      <c r="C893" s="26"/>
      <c r="D893" s="101"/>
      <c r="E893" s="45"/>
      <c r="G893" s="45"/>
    </row>
    <row r="894">
      <c r="B894" s="75"/>
      <c r="C894" s="26"/>
      <c r="D894" s="101"/>
      <c r="E894" s="45"/>
      <c r="G894" s="45"/>
    </row>
    <row r="895">
      <c r="B895" s="75"/>
      <c r="C895" s="26"/>
      <c r="D895" s="101"/>
      <c r="E895" s="45"/>
      <c r="G895" s="45"/>
    </row>
    <row r="896">
      <c r="B896" s="75"/>
      <c r="C896" s="26"/>
      <c r="D896" s="101"/>
      <c r="E896" s="45"/>
      <c r="G896" s="45"/>
    </row>
    <row r="897">
      <c r="B897" s="75"/>
      <c r="C897" s="26"/>
      <c r="D897" s="101"/>
      <c r="E897" s="45"/>
      <c r="G897" s="45"/>
    </row>
    <row r="898">
      <c r="B898" s="75"/>
      <c r="C898" s="26"/>
      <c r="D898" s="101"/>
      <c r="E898" s="45"/>
      <c r="G898" s="45"/>
    </row>
    <row r="899">
      <c r="B899" s="75"/>
      <c r="C899" s="26"/>
      <c r="D899" s="101"/>
      <c r="E899" s="45"/>
      <c r="G899" s="45"/>
    </row>
    <row r="900">
      <c r="B900" s="75"/>
      <c r="C900" s="26"/>
      <c r="D900" s="101"/>
      <c r="E900" s="45"/>
      <c r="G900" s="45"/>
    </row>
    <row r="901">
      <c r="B901" s="75"/>
      <c r="C901" s="26"/>
      <c r="D901" s="101"/>
      <c r="E901" s="45"/>
      <c r="G901" s="45"/>
    </row>
    <row r="902">
      <c r="B902" s="75"/>
      <c r="C902" s="26"/>
      <c r="D902" s="101"/>
      <c r="E902" s="45"/>
      <c r="G902" s="45"/>
    </row>
    <row r="903">
      <c r="B903" s="75"/>
      <c r="C903" s="26"/>
      <c r="D903" s="101"/>
      <c r="E903" s="45"/>
      <c r="G903" s="45"/>
    </row>
    <row r="904">
      <c r="B904" s="75"/>
      <c r="C904" s="26"/>
      <c r="D904" s="101"/>
      <c r="E904" s="45"/>
      <c r="G904" s="45"/>
    </row>
    <row r="905">
      <c r="B905" s="75"/>
      <c r="C905" s="26"/>
      <c r="D905" s="101"/>
      <c r="E905" s="45"/>
      <c r="G905" s="45"/>
    </row>
    <row r="906">
      <c r="B906" s="75"/>
      <c r="C906" s="26"/>
      <c r="D906" s="101"/>
      <c r="E906" s="45"/>
      <c r="G906" s="45"/>
    </row>
    <row r="907">
      <c r="B907" s="75"/>
      <c r="C907" s="26"/>
      <c r="D907" s="101"/>
      <c r="E907" s="45"/>
      <c r="G907" s="45"/>
    </row>
    <row r="908">
      <c r="B908" s="75"/>
      <c r="C908" s="26"/>
      <c r="D908" s="101"/>
      <c r="E908" s="45"/>
      <c r="G908" s="45"/>
    </row>
    <row r="909">
      <c r="B909" s="75"/>
      <c r="C909" s="26"/>
      <c r="D909" s="101"/>
      <c r="E909" s="45"/>
      <c r="G909" s="45"/>
    </row>
    <row r="910">
      <c r="B910" s="75"/>
      <c r="C910" s="26"/>
      <c r="D910" s="101"/>
      <c r="E910" s="45"/>
      <c r="G910" s="45"/>
    </row>
    <row r="911">
      <c r="B911" s="75"/>
      <c r="C911" s="26"/>
      <c r="D911" s="101"/>
      <c r="E911" s="45"/>
      <c r="G911" s="45"/>
    </row>
    <row r="912">
      <c r="B912" s="75"/>
      <c r="C912" s="26"/>
      <c r="D912" s="101"/>
      <c r="E912" s="45"/>
      <c r="G912" s="45"/>
    </row>
    <row r="913">
      <c r="B913" s="75"/>
      <c r="C913" s="26"/>
      <c r="D913" s="101"/>
      <c r="E913" s="45"/>
      <c r="G913" s="45"/>
    </row>
    <row r="914">
      <c r="B914" s="75"/>
      <c r="C914" s="26"/>
      <c r="D914" s="101"/>
      <c r="E914" s="45"/>
      <c r="G914" s="45"/>
    </row>
    <row r="915">
      <c r="B915" s="75"/>
      <c r="C915" s="26"/>
      <c r="D915" s="101"/>
      <c r="E915" s="45"/>
      <c r="G915" s="45"/>
    </row>
    <row r="916">
      <c r="B916" s="75"/>
      <c r="C916" s="26"/>
      <c r="D916" s="101"/>
      <c r="E916" s="45"/>
      <c r="G916" s="45"/>
    </row>
    <row r="917">
      <c r="B917" s="75"/>
      <c r="C917" s="26"/>
      <c r="D917" s="101"/>
      <c r="E917" s="45"/>
      <c r="G917" s="45"/>
    </row>
    <row r="918">
      <c r="B918" s="75"/>
      <c r="C918" s="26"/>
      <c r="D918" s="101"/>
      <c r="E918" s="45"/>
      <c r="G918" s="45"/>
    </row>
    <row r="919">
      <c r="B919" s="75"/>
      <c r="C919" s="26"/>
      <c r="D919" s="101"/>
      <c r="E919" s="45"/>
      <c r="G919" s="45"/>
    </row>
    <row r="920">
      <c r="B920" s="75"/>
      <c r="C920" s="26"/>
      <c r="D920" s="101"/>
      <c r="E920" s="45"/>
      <c r="G920" s="45"/>
    </row>
    <row r="921">
      <c r="B921" s="75"/>
      <c r="C921" s="26"/>
      <c r="D921" s="101"/>
      <c r="E921" s="45"/>
      <c r="G921" s="45"/>
    </row>
    <row r="922">
      <c r="B922" s="75"/>
      <c r="C922" s="26"/>
      <c r="D922" s="101"/>
      <c r="E922" s="45"/>
      <c r="G922" s="45"/>
    </row>
    <row r="923">
      <c r="B923" s="75"/>
      <c r="C923" s="26"/>
      <c r="D923" s="101"/>
      <c r="E923" s="45"/>
      <c r="G923" s="45"/>
    </row>
    <row r="924">
      <c r="B924" s="75"/>
      <c r="C924" s="26"/>
      <c r="D924" s="101"/>
      <c r="E924" s="45"/>
      <c r="G924" s="45"/>
    </row>
    <row r="925">
      <c r="B925" s="75"/>
      <c r="C925" s="26"/>
      <c r="D925" s="101"/>
      <c r="E925" s="45"/>
      <c r="G925" s="45"/>
    </row>
    <row r="926">
      <c r="B926" s="75"/>
      <c r="C926" s="26"/>
      <c r="D926" s="101"/>
      <c r="E926" s="45"/>
      <c r="G926" s="45"/>
    </row>
    <row r="927">
      <c r="B927" s="75"/>
      <c r="C927" s="26"/>
      <c r="D927" s="101"/>
      <c r="E927" s="45"/>
      <c r="G927" s="45"/>
    </row>
    <row r="928">
      <c r="B928" s="75"/>
      <c r="C928" s="26"/>
      <c r="D928" s="101"/>
      <c r="E928" s="45"/>
      <c r="G928" s="45"/>
    </row>
    <row r="929">
      <c r="B929" s="75"/>
      <c r="C929" s="26"/>
      <c r="D929" s="101"/>
      <c r="E929" s="45"/>
      <c r="G929" s="45"/>
    </row>
    <row r="930">
      <c r="B930" s="75"/>
      <c r="C930" s="26"/>
      <c r="D930" s="101"/>
      <c r="E930" s="45"/>
      <c r="G930" s="45"/>
    </row>
    <row r="931">
      <c r="B931" s="75"/>
      <c r="C931" s="26"/>
      <c r="D931" s="101"/>
      <c r="E931" s="45"/>
      <c r="G931" s="45"/>
    </row>
    <row r="932">
      <c r="B932" s="75"/>
      <c r="C932" s="26"/>
      <c r="D932" s="101"/>
      <c r="E932" s="45"/>
      <c r="G932" s="45"/>
    </row>
    <row r="933">
      <c r="B933" s="75"/>
      <c r="C933" s="26"/>
      <c r="D933" s="101"/>
      <c r="E933" s="45"/>
      <c r="G933" s="45"/>
    </row>
    <row r="934">
      <c r="B934" s="75"/>
      <c r="C934" s="26"/>
      <c r="D934" s="101"/>
      <c r="E934" s="45"/>
      <c r="G934" s="45"/>
    </row>
    <row r="935">
      <c r="B935" s="75"/>
      <c r="C935" s="26"/>
      <c r="D935" s="101"/>
      <c r="E935" s="45"/>
      <c r="G935" s="45"/>
    </row>
    <row r="936">
      <c r="B936" s="75"/>
      <c r="C936" s="26"/>
      <c r="D936" s="101"/>
      <c r="E936" s="45"/>
      <c r="G936" s="45"/>
    </row>
    <row r="937">
      <c r="B937" s="75"/>
      <c r="C937" s="26"/>
      <c r="D937" s="101"/>
      <c r="E937" s="45"/>
      <c r="G937" s="45"/>
    </row>
    <row r="938">
      <c r="B938" s="75"/>
      <c r="C938" s="26"/>
      <c r="D938" s="101"/>
      <c r="E938" s="45"/>
      <c r="G938" s="45"/>
    </row>
    <row r="939">
      <c r="B939" s="75"/>
      <c r="C939" s="26"/>
      <c r="D939" s="101"/>
      <c r="E939" s="45"/>
      <c r="G939" s="45"/>
    </row>
    <row r="940">
      <c r="B940" s="75"/>
      <c r="C940" s="26"/>
      <c r="D940" s="101"/>
      <c r="E940" s="45"/>
      <c r="G940" s="45"/>
    </row>
    <row r="941">
      <c r="B941" s="75"/>
      <c r="C941" s="26"/>
      <c r="D941" s="101"/>
      <c r="E941" s="45"/>
      <c r="G941" s="45"/>
    </row>
    <row r="942">
      <c r="B942" s="75"/>
      <c r="C942" s="26"/>
      <c r="D942" s="101"/>
      <c r="E942" s="45"/>
      <c r="G942" s="45"/>
    </row>
    <row r="943">
      <c r="B943" s="75"/>
      <c r="C943" s="26"/>
      <c r="D943" s="101"/>
      <c r="E943" s="45"/>
      <c r="G943" s="45"/>
    </row>
    <row r="944">
      <c r="B944" s="75"/>
      <c r="C944" s="26"/>
      <c r="D944" s="101"/>
      <c r="E944" s="45"/>
      <c r="G944" s="45"/>
    </row>
    <row r="945">
      <c r="B945" s="75"/>
      <c r="C945" s="26"/>
      <c r="D945" s="101"/>
      <c r="E945" s="45"/>
      <c r="G945" s="45"/>
    </row>
    <row r="946">
      <c r="B946" s="75"/>
      <c r="C946" s="26"/>
      <c r="D946" s="101"/>
      <c r="E946" s="45"/>
      <c r="G946" s="45"/>
    </row>
    <row r="947">
      <c r="B947" s="75"/>
      <c r="C947" s="26"/>
      <c r="D947" s="101"/>
      <c r="E947" s="45"/>
      <c r="G947" s="45"/>
    </row>
    <row r="948">
      <c r="B948" s="75"/>
      <c r="C948" s="26"/>
      <c r="D948" s="101"/>
      <c r="E948" s="45"/>
      <c r="G948" s="45"/>
    </row>
    <row r="949">
      <c r="B949" s="75"/>
      <c r="C949" s="26"/>
      <c r="D949" s="101"/>
      <c r="E949" s="45"/>
      <c r="G949" s="45"/>
    </row>
    <row r="950">
      <c r="B950" s="75"/>
      <c r="C950" s="26"/>
      <c r="D950" s="101"/>
      <c r="E950" s="45"/>
      <c r="G950" s="45"/>
    </row>
    <row r="951">
      <c r="B951" s="75"/>
      <c r="C951" s="26"/>
      <c r="D951" s="101"/>
      <c r="E951" s="45"/>
      <c r="G951" s="45"/>
    </row>
    <row r="952">
      <c r="B952" s="75"/>
      <c r="C952" s="26"/>
      <c r="D952" s="101"/>
      <c r="E952" s="45"/>
      <c r="G952" s="45"/>
    </row>
    <row r="953">
      <c r="B953" s="75"/>
      <c r="C953" s="26"/>
      <c r="D953" s="101"/>
      <c r="E953" s="45"/>
      <c r="G953" s="45"/>
    </row>
    <row r="954">
      <c r="B954" s="75"/>
      <c r="C954" s="26"/>
      <c r="D954" s="101"/>
      <c r="E954" s="45"/>
      <c r="G954" s="45"/>
    </row>
    <row r="955">
      <c r="B955" s="75"/>
      <c r="C955" s="26"/>
      <c r="D955" s="101"/>
      <c r="E955" s="45"/>
      <c r="G955" s="45"/>
    </row>
    <row r="956">
      <c r="B956" s="75"/>
      <c r="C956" s="26"/>
      <c r="D956" s="101"/>
      <c r="E956" s="45"/>
      <c r="G956" s="45"/>
    </row>
    <row r="957">
      <c r="B957" s="75"/>
      <c r="C957" s="26"/>
      <c r="D957" s="101"/>
      <c r="E957" s="45"/>
      <c r="G957" s="45"/>
    </row>
    <row r="958">
      <c r="B958" s="75"/>
      <c r="C958" s="26"/>
      <c r="D958" s="101"/>
      <c r="E958" s="45"/>
      <c r="G958" s="45"/>
    </row>
    <row r="959">
      <c r="B959" s="75"/>
      <c r="C959" s="26"/>
      <c r="D959" s="101"/>
      <c r="E959" s="45"/>
      <c r="G959" s="45"/>
    </row>
    <row r="960">
      <c r="B960" s="75"/>
      <c r="C960" s="26"/>
      <c r="D960" s="101"/>
      <c r="E960" s="45"/>
      <c r="G960" s="45"/>
    </row>
    <row r="961">
      <c r="B961" s="75"/>
      <c r="C961" s="26"/>
      <c r="D961" s="101"/>
      <c r="E961" s="45"/>
      <c r="G961" s="45"/>
    </row>
    <row r="962">
      <c r="B962" s="75"/>
      <c r="C962" s="26"/>
      <c r="D962" s="101"/>
      <c r="E962" s="45"/>
      <c r="G962" s="45"/>
    </row>
    <row r="963">
      <c r="B963" s="75"/>
      <c r="C963" s="26"/>
      <c r="D963" s="101"/>
      <c r="E963" s="45"/>
      <c r="G963" s="45"/>
    </row>
    <row r="964">
      <c r="B964" s="75"/>
      <c r="C964" s="26"/>
      <c r="D964" s="101"/>
      <c r="E964" s="45"/>
      <c r="G964" s="45"/>
    </row>
    <row r="965">
      <c r="B965" s="75"/>
      <c r="C965" s="26"/>
      <c r="D965" s="101"/>
      <c r="E965" s="45"/>
      <c r="G965" s="45"/>
    </row>
    <row r="966">
      <c r="B966" s="75"/>
      <c r="C966" s="26"/>
      <c r="D966" s="101"/>
      <c r="E966" s="45"/>
      <c r="G966" s="45"/>
    </row>
    <row r="967">
      <c r="B967" s="75"/>
      <c r="C967" s="26"/>
      <c r="D967" s="101"/>
      <c r="E967" s="45"/>
      <c r="G967" s="45"/>
    </row>
    <row r="968">
      <c r="B968" s="75"/>
      <c r="C968" s="26"/>
      <c r="D968" s="101"/>
      <c r="E968" s="45"/>
      <c r="G968" s="45"/>
    </row>
    <row r="969">
      <c r="B969" s="75"/>
      <c r="C969" s="26"/>
      <c r="D969" s="101"/>
      <c r="E969" s="45"/>
      <c r="G969" s="45"/>
    </row>
    <row r="970">
      <c r="B970" s="75"/>
      <c r="C970" s="26"/>
      <c r="D970" s="101"/>
      <c r="E970" s="45"/>
      <c r="G970" s="45"/>
    </row>
    <row r="971">
      <c r="B971" s="75"/>
      <c r="C971" s="26"/>
      <c r="D971" s="101"/>
      <c r="E971" s="45"/>
      <c r="G971" s="45"/>
    </row>
    <row r="972">
      <c r="B972" s="75"/>
      <c r="C972" s="26"/>
      <c r="D972" s="101"/>
      <c r="E972" s="45"/>
      <c r="G972" s="45"/>
    </row>
    <row r="973">
      <c r="B973" s="75"/>
      <c r="C973" s="26"/>
      <c r="D973" s="101"/>
      <c r="E973" s="45"/>
      <c r="G973" s="45"/>
    </row>
    <row r="974">
      <c r="B974" s="75"/>
      <c r="C974" s="26"/>
      <c r="D974" s="101"/>
      <c r="E974" s="45"/>
      <c r="G974" s="45"/>
    </row>
    <row r="975">
      <c r="B975" s="75"/>
      <c r="C975" s="26"/>
      <c r="D975" s="101"/>
      <c r="E975" s="45"/>
      <c r="G975" s="45"/>
    </row>
    <row r="976">
      <c r="B976" s="75"/>
      <c r="C976" s="26"/>
      <c r="D976" s="101"/>
      <c r="E976" s="45"/>
      <c r="G976" s="45"/>
    </row>
    <row r="977">
      <c r="B977" s="75"/>
      <c r="C977" s="26"/>
      <c r="D977" s="101"/>
      <c r="E977" s="45"/>
      <c r="G977" s="45"/>
    </row>
    <row r="978">
      <c r="B978" s="75"/>
      <c r="C978" s="26"/>
      <c r="D978" s="101"/>
      <c r="E978" s="45"/>
      <c r="G978" s="45"/>
    </row>
    <row r="979">
      <c r="B979" s="75"/>
      <c r="C979" s="26"/>
      <c r="D979" s="101"/>
      <c r="E979" s="45"/>
      <c r="G979" s="45"/>
    </row>
    <row r="980">
      <c r="B980" s="75"/>
      <c r="C980" s="26"/>
      <c r="D980" s="101"/>
      <c r="E980" s="45"/>
      <c r="G980" s="45"/>
    </row>
    <row r="981">
      <c r="B981" s="75"/>
      <c r="C981" s="26"/>
      <c r="D981" s="101"/>
      <c r="E981" s="45"/>
      <c r="G981" s="45"/>
    </row>
    <row r="982">
      <c r="B982" s="75"/>
      <c r="C982" s="26"/>
      <c r="D982" s="101"/>
      <c r="E982" s="45"/>
      <c r="G982" s="45"/>
    </row>
    <row r="983">
      <c r="B983" s="75"/>
      <c r="C983" s="26"/>
      <c r="D983" s="101"/>
      <c r="E983" s="45"/>
      <c r="G983" s="45"/>
    </row>
    <row r="984">
      <c r="B984" s="75"/>
      <c r="C984" s="26"/>
      <c r="D984" s="101"/>
      <c r="E984" s="45"/>
      <c r="G984" s="45"/>
    </row>
    <row r="985">
      <c r="B985" s="75"/>
      <c r="C985" s="26"/>
      <c r="D985" s="101"/>
      <c r="E985" s="45"/>
      <c r="G985" s="45"/>
    </row>
    <row r="986">
      <c r="B986" s="75"/>
      <c r="C986" s="26"/>
      <c r="D986" s="101"/>
      <c r="E986" s="45"/>
      <c r="G986" s="45"/>
    </row>
    <row r="987">
      <c r="B987" s="75"/>
      <c r="C987" s="26"/>
      <c r="D987" s="101"/>
      <c r="E987" s="45"/>
      <c r="G987" s="45"/>
    </row>
    <row r="988">
      <c r="B988" s="75"/>
      <c r="C988" s="26"/>
      <c r="D988" s="101"/>
      <c r="E988" s="45"/>
      <c r="G988" s="45"/>
    </row>
  </sheetData>
  <mergeCells count="10">
    <mergeCell ref="A23:E23"/>
    <mergeCell ref="A32:E39"/>
    <mergeCell ref="A124:E124"/>
    <mergeCell ref="A1:E7"/>
    <mergeCell ref="A8:E8"/>
    <mergeCell ref="A10:E11"/>
    <mergeCell ref="A15:E15"/>
    <mergeCell ref="A17:E17"/>
    <mergeCell ref="A19:E19"/>
    <mergeCell ref="A21:E21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2" width="16.14"/>
    <col customWidth="1" min="5" max="5" width="28.86"/>
    <col customWidth="1" min="7" max="8" width="26.71"/>
    <col customWidth="1" min="11" max="11" width="36.0"/>
  </cols>
  <sheetData>
    <row r="1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/>
      <c r="B8" s="73"/>
      <c r="C8" s="15"/>
      <c r="D8" s="74"/>
      <c r="E8" s="38"/>
      <c r="F8" s="15"/>
    </row>
    <row r="9">
      <c r="A9" s="108" t="s">
        <v>437</v>
      </c>
      <c r="G9" s="15"/>
    </row>
    <row r="11">
      <c r="A11" s="15"/>
      <c r="B11" s="73"/>
      <c r="C11" s="15"/>
      <c r="D11" s="74"/>
      <c r="E11" s="38"/>
      <c r="F11" s="15"/>
    </row>
    <row r="12">
      <c r="D12" s="101"/>
    </row>
    <row r="13">
      <c r="D13" s="101"/>
    </row>
    <row r="14">
      <c r="A14" s="40" t="s">
        <v>456</v>
      </c>
      <c r="G14" s="59"/>
    </row>
    <row r="15">
      <c r="A15" s="59"/>
      <c r="B15" s="59"/>
      <c r="C15" s="59"/>
      <c r="D15" s="109"/>
      <c r="E15" s="59"/>
      <c r="F15" s="59"/>
    </row>
    <row r="16">
      <c r="A16" s="59"/>
      <c r="F16" s="59"/>
    </row>
    <row r="17" ht="15.75" customHeight="1">
      <c r="A17" s="59" t="s">
        <v>438</v>
      </c>
    </row>
    <row r="18" ht="15.75" customHeight="1">
      <c r="D18" s="101"/>
      <c r="F18" s="1"/>
    </row>
    <row r="19" ht="15.75" customHeight="1">
      <c r="D19" s="101"/>
      <c r="F19" s="1"/>
    </row>
    <row r="20" ht="15.75" customHeight="1">
      <c r="A20" s="59" t="s">
        <v>457</v>
      </c>
    </row>
    <row r="21" ht="15.75" customHeight="1">
      <c r="A21" s="41"/>
      <c r="B21" s="77"/>
      <c r="C21" s="1"/>
      <c r="D21" s="76"/>
      <c r="E21" s="42"/>
      <c r="F21" s="40"/>
    </row>
    <row r="22" ht="15.75" customHeight="1">
      <c r="A22" s="41"/>
      <c r="B22" s="77"/>
      <c r="C22" s="1"/>
      <c r="D22" s="76"/>
      <c r="E22" s="42"/>
    </row>
    <row r="23" ht="15.75" customHeight="1">
      <c r="A23" s="40" t="s">
        <v>439</v>
      </c>
    </row>
    <row r="24" ht="15.75" customHeight="1">
      <c r="B24" s="75"/>
      <c r="C24" s="26"/>
      <c r="D24" s="76"/>
      <c r="E24" s="45"/>
    </row>
    <row r="25" ht="15.75" customHeight="1">
      <c r="A25" s="110" t="s">
        <v>458</v>
      </c>
    </row>
    <row r="26" ht="15.75" customHeight="1">
      <c r="B26" s="75"/>
      <c r="C26" s="26"/>
      <c r="D26" s="76"/>
      <c r="E26" s="45"/>
    </row>
    <row r="27" ht="15.75" customHeight="1">
      <c r="A27" s="26" t="s">
        <v>459</v>
      </c>
    </row>
    <row r="28" ht="15.75" customHeight="1">
      <c r="B28" s="75"/>
      <c r="C28" s="26"/>
      <c r="D28" s="76"/>
      <c r="E28" s="45"/>
    </row>
    <row r="29" ht="15.75" customHeight="1">
      <c r="B29" s="75"/>
      <c r="C29" s="26"/>
      <c r="D29" s="76"/>
      <c r="E29" s="45"/>
    </row>
    <row r="30" ht="15.75" customHeight="1">
      <c r="B30" s="75"/>
      <c r="C30" s="26"/>
      <c r="D30" s="76"/>
      <c r="E30" s="45"/>
    </row>
    <row r="31" ht="15.75" customHeight="1">
      <c r="B31" s="75"/>
      <c r="C31" s="26"/>
      <c r="D31" s="76"/>
      <c r="E31" s="45"/>
    </row>
    <row r="32" ht="15.75" customHeight="1">
      <c r="A32" s="111" t="s">
        <v>460</v>
      </c>
    </row>
    <row r="33" ht="15.75" customHeight="1"/>
    <row r="34" ht="15.75" customHeight="1">
      <c r="B34" s="75"/>
      <c r="C34" s="26"/>
      <c r="D34" s="76"/>
      <c r="E34" s="45"/>
    </row>
    <row r="35" ht="15.75" customHeight="1">
      <c r="A35" s="59" t="s">
        <v>461</v>
      </c>
    </row>
    <row r="36" ht="15.75" customHeight="1">
      <c r="B36" s="75"/>
      <c r="C36" s="26"/>
      <c r="D36" s="76"/>
      <c r="E36" s="45"/>
    </row>
    <row r="37" ht="15.75" customHeight="1">
      <c r="B37" s="75"/>
      <c r="C37" s="26"/>
      <c r="D37" s="76"/>
      <c r="E37" s="45"/>
    </row>
    <row r="38" ht="15.75" customHeight="1">
      <c r="A38" s="110"/>
    </row>
    <row r="39" ht="15.75" customHeight="1"/>
    <row r="40" ht="15.75" customHeight="1">
      <c r="B40" s="75"/>
      <c r="C40" s="26"/>
      <c r="D40" s="76"/>
      <c r="E40" s="45"/>
    </row>
    <row r="41" ht="15.75" customHeight="1">
      <c r="B41" s="75"/>
      <c r="C41" s="26"/>
      <c r="D41" s="76"/>
      <c r="E41" s="45"/>
    </row>
    <row r="42" ht="15.75" customHeight="1">
      <c r="B42" s="75"/>
      <c r="C42" s="26"/>
      <c r="D42" s="76"/>
      <c r="E42" s="45"/>
    </row>
    <row r="43" ht="15.75" customHeight="1">
      <c r="B43" s="75"/>
      <c r="C43" s="26"/>
      <c r="D43" s="76"/>
      <c r="E43" s="45"/>
    </row>
    <row r="44" ht="15.75" customHeight="1">
      <c r="B44" s="75"/>
      <c r="C44" s="26"/>
      <c r="D44" s="76"/>
      <c r="E44" s="45"/>
    </row>
    <row r="45" ht="15.75" customHeight="1">
      <c r="A45" s="1"/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>
      <c r="F49" s="1"/>
    </row>
    <row r="50">
      <c r="F50" s="1"/>
      <c r="G50" s="45"/>
      <c r="H50" s="1"/>
      <c r="I50" s="1"/>
    </row>
    <row r="51">
      <c r="F51" s="1"/>
      <c r="G51" s="45"/>
      <c r="H51" s="26"/>
      <c r="I51" s="26"/>
    </row>
    <row r="52">
      <c r="G52" s="45"/>
    </row>
    <row r="53">
      <c r="A53" s="60" t="s">
        <v>462</v>
      </c>
      <c r="B53" s="23">
        <v>24.0</v>
      </c>
      <c r="C53" s="23" t="s">
        <v>7</v>
      </c>
      <c r="D53" s="79">
        <v>152.43</v>
      </c>
      <c r="E53" s="47">
        <f t="shared" ref="E53:E106" si="1">B53*D53</f>
        <v>3658.32</v>
      </c>
      <c r="G53" s="45"/>
    </row>
    <row r="54">
      <c r="A54" s="63" t="s">
        <v>463</v>
      </c>
      <c r="B54" s="102" t="s">
        <v>339</v>
      </c>
      <c r="C54" s="23" t="s">
        <v>7</v>
      </c>
      <c r="D54" s="103">
        <v>257.8</v>
      </c>
      <c r="E54" s="64">
        <f t="shared" si="1"/>
        <v>515.6</v>
      </c>
      <c r="G54" s="45"/>
      <c r="H54" s="44"/>
      <c r="I54" s="44"/>
    </row>
    <row r="55">
      <c r="A55" s="60" t="s">
        <v>464</v>
      </c>
      <c r="B55" s="23">
        <v>4.0</v>
      </c>
      <c r="C55" s="23" t="s">
        <v>16</v>
      </c>
      <c r="D55" s="79">
        <v>183.12</v>
      </c>
      <c r="E55" s="47">
        <f t="shared" si="1"/>
        <v>732.48</v>
      </c>
      <c r="G55" s="45"/>
      <c r="H55" s="61"/>
      <c r="I55" s="61"/>
    </row>
    <row r="56">
      <c r="A56" s="60" t="s">
        <v>465</v>
      </c>
      <c r="B56" s="23">
        <v>5.0</v>
      </c>
      <c r="C56" s="23" t="s">
        <v>16</v>
      </c>
      <c r="D56" s="79">
        <v>86.95</v>
      </c>
      <c r="E56" s="47">
        <f t="shared" si="1"/>
        <v>434.75</v>
      </c>
      <c r="G56" s="45"/>
      <c r="H56" s="44"/>
      <c r="I56" s="44"/>
    </row>
    <row r="57">
      <c r="A57" s="60" t="s">
        <v>466</v>
      </c>
      <c r="B57" s="23">
        <v>1.0</v>
      </c>
      <c r="C57" s="23" t="s">
        <v>166</v>
      </c>
      <c r="D57" s="79">
        <v>11.51</v>
      </c>
      <c r="E57" s="47">
        <f t="shared" si="1"/>
        <v>11.51</v>
      </c>
      <c r="G57" s="45"/>
      <c r="H57" s="44"/>
      <c r="I57" s="44"/>
    </row>
    <row r="58">
      <c r="A58" s="60" t="s">
        <v>467</v>
      </c>
      <c r="B58" s="23">
        <v>3.0</v>
      </c>
      <c r="C58" s="23" t="s">
        <v>16</v>
      </c>
      <c r="D58" s="79">
        <v>125.83</v>
      </c>
      <c r="E58" s="47">
        <f t="shared" si="1"/>
        <v>377.49</v>
      </c>
      <c r="G58" s="45"/>
      <c r="H58" s="44"/>
      <c r="I58" s="44"/>
    </row>
    <row r="59">
      <c r="A59" s="60" t="s">
        <v>468</v>
      </c>
      <c r="B59" s="49">
        <v>2.0</v>
      </c>
      <c r="C59" s="23" t="s">
        <v>7</v>
      </c>
      <c r="D59" s="79">
        <v>247.57</v>
      </c>
      <c r="E59" s="47">
        <f t="shared" si="1"/>
        <v>495.14</v>
      </c>
      <c r="G59" s="45"/>
      <c r="H59" s="44"/>
      <c r="I59" s="44"/>
    </row>
    <row r="60">
      <c r="A60" s="60" t="s">
        <v>469</v>
      </c>
      <c r="B60" s="78" t="s">
        <v>363</v>
      </c>
      <c r="C60" s="23" t="s">
        <v>7</v>
      </c>
      <c r="D60" s="79">
        <v>274.36</v>
      </c>
      <c r="E60" s="47">
        <f t="shared" si="1"/>
        <v>274.36</v>
      </c>
      <c r="G60" s="45"/>
      <c r="H60" s="61"/>
      <c r="I60" s="61"/>
    </row>
    <row r="61">
      <c r="A61" s="60" t="s">
        <v>470</v>
      </c>
      <c r="B61" s="80" t="s">
        <v>354</v>
      </c>
      <c r="C61" s="23" t="s">
        <v>16</v>
      </c>
      <c r="D61" s="81">
        <v>64.5</v>
      </c>
      <c r="E61" s="47">
        <f t="shared" si="1"/>
        <v>193.5</v>
      </c>
      <c r="G61" s="45"/>
      <c r="H61" s="61"/>
      <c r="I61" s="61"/>
    </row>
    <row r="62">
      <c r="A62" s="60" t="s">
        <v>67</v>
      </c>
      <c r="B62" s="49">
        <v>2.0</v>
      </c>
      <c r="C62" s="23" t="s">
        <v>7</v>
      </c>
      <c r="D62" s="81">
        <v>50.0</v>
      </c>
      <c r="E62" s="47">
        <f t="shared" si="1"/>
        <v>100</v>
      </c>
      <c r="G62" s="45"/>
      <c r="H62" s="62"/>
      <c r="I62" s="1"/>
    </row>
    <row r="63">
      <c r="A63" s="60" t="s">
        <v>471</v>
      </c>
      <c r="B63" s="23">
        <v>5.0</v>
      </c>
      <c r="C63" s="23" t="s">
        <v>7</v>
      </c>
      <c r="D63" s="79">
        <v>107.0</v>
      </c>
      <c r="E63" s="47">
        <f t="shared" si="1"/>
        <v>535</v>
      </c>
      <c r="G63" s="45"/>
      <c r="H63" s="62"/>
      <c r="I63" s="1"/>
    </row>
    <row r="64">
      <c r="A64" s="60" t="s">
        <v>472</v>
      </c>
      <c r="B64" s="23">
        <v>1.0</v>
      </c>
      <c r="C64" s="23" t="s">
        <v>11</v>
      </c>
      <c r="D64" s="79">
        <v>75.0</v>
      </c>
      <c r="E64" s="47">
        <f t="shared" si="1"/>
        <v>75</v>
      </c>
      <c r="G64" s="45"/>
    </row>
    <row r="65">
      <c r="A65" s="60" t="s">
        <v>450</v>
      </c>
      <c r="B65" s="23">
        <v>2.0</v>
      </c>
      <c r="C65" s="23" t="s">
        <v>11</v>
      </c>
      <c r="D65" s="79">
        <v>46.0</v>
      </c>
      <c r="E65" s="47">
        <f t="shared" si="1"/>
        <v>92</v>
      </c>
      <c r="G65" s="45" t="s">
        <v>351</v>
      </c>
      <c r="H65" s="44"/>
      <c r="I65" s="44"/>
    </row>
    <row r="66">
      <c r="A66" s="60" t="s">
        <v>473</v>
      </c>
      <c r="B66" s="23">
        <v>1.0</v>
      </c>
      <c r="C66" s="23" t="s">
        <v>297</v>
      </c>
      <c r="D66" s="79">
        <v>301.78</v>
      </c>
      <c r="E66" s="47">
        <f t="shared" si="1"/>
        <v>301.78</v>
      </c>
      <c r="G66" s="45"/>
    </row>
    <row r="67">
      <c r="A67" s="60" t="s">
        <v>474</v>
      </c>
      <c r="B67" s="23">
        <v>2.5</v>
      </c>
      <c r="C67" s="23" t="s">
        <v>7</v>
      </c>
      <c r="D67" s="79">
        <v>216.0</v>
      </c>
      <c r="E67" s="47">
        <f t="shared" si="1"/>
        <v>540</v>
      </c>
      <c r="G67" s="45"/>
    </row>
    <row r="68">
      <c r="A68" s="60" t="s">
        <v>475</v>
      </c>
      <c r="B68" s="78" t="s">
        <v>363</v>
      </c>
      <c r="C68" s="23" t="s">
        <v>7</v>
      </c>
      <c r="D68" s="81">
        <v>320.07</v>
      </c>
      <c r="E68" s="47">
        <f t="shared" si="1"/>
        <v>320.07</v>
      </c>
      <c r="G68" s="45"/>
    </row>
    <row r="69">
      <c r="A69" s="60" t="s">
        <v>26</v>
      </c>
      <c r="B69" s="80" t="s">
        <v>354</v>
      </c>
      <c r="C69" s="23" t="s">
        <v>7</v>
      </c>
      <c r="D69" s="81">
        <v>17.0</v>
      </c>
      <c r="E69" s="47">
        <f t="shared" si="1"/>
        <v>51</v>
      </c>
      <c r="G69" s="45"/>
    </row>
    <row r="70">
      <c r="A70" s="60" t="s">
        <v>449</v>
      </c>
      <c r="B70" s="23">
        <v>0.5</v>
      </c>
      <c r="C70" s="23" t="s">
        <v>7</v>
      </c>
      <c r="D70" s="79">
        <v>180.0</v>
      </c>
      <c r="E70" s="47">
        <f t="shared" si="1"/>
        <v>90</v>
      </c>
      <c r="G70" s="45"/>
    </row>
    <row r="71">
      <c r="A71" s="60" t="s">
        <v>135</v>
      </c>
      <c r="B71" s="49">
        <v>6.1</v>
      </c>
      <c r="C71" s="23" t="s">
        <v>7</v>
      </c>
      <c r="D71" s="79">
        <v>55.0</v>
      </c>
      <c r="E71" s="47">
        <f t="shared" si="1"/>
        <v>335.5</v>
      </c>
      <c r="G71" s="45"/>
    </row>
    <row r="72">
      <c r="A72" s="60" t="s">
        <v>249</v>
      </c>
      <c r="B72" s="49">
        <v>0.5</v>
      </c>
      <c r="C72" s="23" t="s">
        <v>7</v>
      </c>
      <c r="D72" s="79">
        <v>45.0</v>
      </c>
      <c r="E72" s="47">
        <f t="shared" si="1"/>
        <v>22.5</v>
      </c>
      <c r="G72" s="45"/>
    </row>
    <row r="73">
      <c r="A73" s="60" t="s">
        <v>476</v>
      </c>
      <c r="B73" s="49">
        <v>5.0</v>
      </c>
      <c r="C73" s="23" t="s">
        <v>7</v>
      </c>
      <c r="D73" s="81">
        <v>45.0</v>
      </c>
      <c r="E73" s="47">
        <f t="shared" si="1"/>
        <v>225</v>
      </c>
      <c r="G73" s="45"/>
    </row>
    <row r="74">
      <c r="A74" s="60" t="s">
        <v>477</v>
      </c>
      <c r="B74" s="78" t="s">
        <v>354</v>
      </c>
      <c r="C74" s="23" t="s">
        <v>7</v>
      </c>
      <c r="D74" s="79">
        <v>259.25</v>
      </c>
      <c r="E74" s="47">
        <f t="shared" si="1"/>
        <v>777.75</v>
      </c>
      <c r="G74" s="45"/>
    </row>
    <row r="75">
      <c r="A75" s="60" t="s">
        <v>478</v>
      </c>
      <c r="B75" s="23">
        <v>1.0</v>
      </c>
      <c r="C75" s="23" t="s">
        <v>297</v>
      </c>
      <c r="D75" s="79">
        <f>219.82+1148.5</f>
        <v>1368.32</v>
      </c>
      <c r="E75" s="47">
        <f t="shared" si="1"/>
        <v>1368.32</v>
      </c>
      <c r="G75" s="45"/>
    </row>
    <row r="76">
      <c r="A76" s="60" t="s">
        <v>479</v>
      </c>
      <c r="B76" s="23">
        <v>1.0</v>
      </c>
      <c r="C76" s="23"/>
      <c r="D76" s="79">
        <v>380.0</v>
      </c>
      <c r="E76" s="47">
        <f t="shared" si="1"/>
        <v>380</v>
      </c>
      <c r="G76" s="45"/>
    </row>
    <row r="77">
      <c r="A77" s="63" t="s">
        <v>480</v>
      </c>
      <c r="B77" s="104" t="s">
        <v>363</v>
      </c>
      <c r="C77" s="23"/>
      <c r="D77" s="106">
        <v>384.0</v>
      </c>
      <c r="E77" s="64">
        <f t="shared" si="1"/>
        <v>384</v>
      </c>
      <c r="G77" s="45"/>
    </row>
    <row r="78">
      <c r="A78" s="60" t="s">
        <v>481</v>
      </c>
      <c r="B78" s="23">
        <v>1.0</v>
      </c>
      <c r="C78" s="23"/>
      <c r="D78" s="79">
        <v>173.0</v>
      </c>
      <c r="E78" s="47">
        <f t="shared" si="1"/>
        <v>173</v>
      </c>
      <c r="G78" s="45"/>
    </row>
    <row r="79">
      <c r="A79" s="60" t="s">
        <v>482</v>
      </c>
      <c r="B79" s="80" t="s">
        <v>379</v>
      </c>
      <c r="C79" s="23" t="s">
        <v>7</v>
      </c>
      <c r="D79" s="81">
        <v>55.0</v>
      </c>
      <c r="E79" s="47">
        <f t="shared" si="1"/>
        <v>330</v>
      </c>
      <c r="G79" s="45"/>
    </row>
    <row r="80">
      <c r="A80" s="60" t="s">
        <v>242</v>
      </c>
      <c r="B80" s="49">
        <v>1.0</v>
      </c>
      <c r="C80" s="23" t="s">
        <v>7</v>
      </c>
      <c r="D80" s="81">
        <v>62.0</v>
      </c>
      <c r="E80" s="47">
        <f t="shared" si="1"/>
        <v>62</v>
      </c>
      <c r="G80" s="45"/>
    </row>
    <row r="81">
      <c r="A81" s="60"/>
      <c r="B81" s="23"/>
      <c r="C81" s="23"/>
      <c r="D81" s="81"/>
      <c r="E81" s="47">
        <f t="shared" si="1"/>
        <v>0</v>
      </c>
      <c r="G81" s="45"/>
    </row>
    <row r="82">
      <c r="A82" s="60"/>
      <c r="B82" s="23"/>
      <c r="C82" s="23"/>
      <c r="D82" s="81"/>
      <c r="E82" s="47">
        <f t="shared" si="1"/>
        <v>0</v>
      </c>
      <c r="G82" s="45"/>
    </row>
    <row r="83" hidden="1">
      <c r="A83" s="60"/>
      <c r="B83" s="23"/>
      <c r="C83" s="23"/>
      <c r="D83" s="81"/>
      <c r="E83" s="47">
        <f t="shared" si="1"/>
        <v>0</v>
      </c>
      <c r="G83" s="45"/>
    </row>
    <row r="84" hidden="1">
      <c r="A84" s="60"/>
      <c r="B84" s="78"/>
      <c r="C84" s="23"/>
      <c r="D84" s="79"/>
      <c r="E84" s="47">
        <f t="shared" si="1"/>
        <v>0</v>
      </c>
      <c r="G84" s="45"/>
    </row>
    <row r="85" ht="16.5" hidden="1" customHeight="1">
      <c r="A85" s="60"/>
      <c r="B85" s="78"/>
      <c r="C85" s="23"/>
      <c r="D85" s="79"/>
      <c r="E85" s="47">
        <f t="shared" si="1"/>
        <v>0</v>
      </c>
      <c r="G85" s="45"/>
    </row>
    <row r="86" hidden="1">
      <c r="A86" s="60"/>
      <c r="B86" s="23"/>
      <c r="C86" s="23"/>
      <c r="D86" s="81"/>
      <c r="E86" s="47">
        <f t="shared" si="1"/>
        <v>0</v>
      </c>
      <c r="G86" s="45"/>
    </row>
    <row r="87" hidden="1">
      <c r="A87" s="60"/>
      <c r="B87" s="78"/>
      <c r="C87" s="23"/>
      <c r="D87" s="79"/>
      <c r="E87" s="47">
        <f t="shared" si="1"/>
        <v>0</v>
      </c>
      <c r="G87" s="45"/>
    </row>
    <row r="88" hidden="1">
      <c r="A88" s="60"/>
      <c r="B88" s="23"/>
      <c r="C88" s="23"/>
      <c r="D88" s="81"/>
      <c r="E88" s="47">
        <f t="shared" si="1"/>
        <v>0</v>
      </c>
      <c r="G88" s="45"/>
    </row>
    <row r="89" hidden="1">
      <c r="A89" s="60"/>
      <c r="B89" s="80"/>
      <c r="C89" s="80"/>
      <c r="D89" s="79"/>
      <c r="E89" s="47">
        <f t="shared" si="1"/>
        <v>0</v>
      </c>
      <c r="G89" s="45"/>
    </row>
    <row r="90" hidden="1">
      <c r="A90" s="60"/>
      <c r="B90" s="80"/>
      <c r="C90" s="49"/>
      <c r="D90" s="81"/>
      <c r="E90" s="47">
        <f t="shared" si="1"/>
        <v>0</v>
      </c>
      <c r="G90" s="45"/>
    </row>
    <row r="91" hidden="1">
      <c r="A91" s="60"/>
      <c r="B91" s="23"/>
      <c r="C91" s="23"/>
      <c r="D91" s="81"/>
      <c r="E91" s="47">
        <f t="shared" si="1"/>
        <v>0</v>
      </c>
      <c r="G91" s="45"/>
    </row>
    <row r="92" hidden="1">
      <c r="A92" s="60"/>
      <c r="B92" s="80"/>
      <c r="C92" s="49"/>
      <c r="D92" s="81"/>
      <c r="E92" s="47">
        <f t="shared" si="1"/>
        <v>0</v>
      </c>
      <c r="G92" s="45"/>
    </row>
    <row r="93" hidden="1">
      <c r="A93" s="60"/>
      <c r="B93" s="80"/>
      <c r="C93" s="49"/>
      <c r="D93" s="81"/>
      <c r="E93" s="47">
        <f t="shared" si="1"/>
        <v>0</v>
      </c>
      <c r="G93" s="45"/>
    </row>
    <row r="94" hidden="1">
      <c r="A94" s="60"/>
      <c r="B94" s="112"/>
      <c r="C94" s="23"/>
      <c r="D94" s="81"/>
      <c r="E94" s="47">
        <f t="shared" si="1"/>
        <v>0</v>
      </c>
      <c r="G94" s="45"/>
    </row>
    <row r="95" hidden="1">
      <c r="A95" s="60"/>
      <c r="B95" s="78"/>
      <c r="C95" s="49"/>
      <c r="D95" s="79"/>
      <c r="E95" s="47">
        <f t="shared" si="1"/>
        <v>0</v>
      </c>
      <c r="G95" s="45"/>
    </row>
    <row r="96" hidden="1">
      <c r="A96" s="60"/>
      <c r="B96" s="49"/>
      <c r="C96" s="23"/>
      <c r="D96" s="81"/>
      <c r="E96" s="47">
        <f t="shared" si="1"/>
        <v>0</v>
      </c>
      <c r="G96" s="45"/>
    </row>
    <row r="97" hidden="1">
      <c r="A97" s="60"/>
      <c r="B97" s="23"/>
      <c r="C97" s="23"/>
      <c r="D97" s="81"/>
      <c r="E97" s="47">
        <f t="shared" si="1"/>
        <v>0</v>
      </c>
      <c r="G97" s="45"/>
    </row>
    <row r="98" hidden="1">
      <c r="A98" s="60"/>
      <c r="B98" s="23"/>
      <c r="C98" s="23"/>
      <c r="D98" s="81"/>
      <c r="E98" s="47">
        <f t="shared" si="1"/>
        <v>0</v>
      </c>
      <c r="G98" s="45"/>
    </row>
    <row r="99" hidden="1">
      <c r="A99" s="63"/>
      <c r="B99" s="104"/>
      <c r="C99" s="105"/>
      <c r="D99" s="106"/>
      <c r="E99" s="64">
        <f t="shared" si="1"/>
        <v>0</v>
      </c>
      <c r="G99" s="45"/>
    </row>
    <row r="100" hidden="1">
      <c r="A100" s="60"/>
      <c r="B100" s="78"/>
      <c r="C100" s="23"/>
      <c r="D100" s="79"/>
      <c r="E100" s="47">
        <f t="shared" si="1"/>
        <v>0</v>
      </c>
      <c r="G100" s="45"/>
    </row>
    <row r="101" hidden="1">
      <c r="A101" s="60"/>
      <c r="B101" s="23"/>
      <c r="C101" s="23"/>
      <c r="D101" s="81"/>
      <c r="E101" s="47">
        <f t="shared" si="1"/>
        <v>0</v>
      </c>
      <c r="G101" s="45"/>
    </row>
    <row r="102" hidden="1">
      <c r="A102" s="60"/>
      <c r="B102" s="78"/>
      <c r="C102" s="49"/>
      <c r="D102" s="79"/>
      <c r="E102" s="47">
        <f t="shared" si="1"/>
        <v>0</v>
      </c>
      <c r="G102" s="45"/>
    </row>
    <row r="103" hidden="1">
      <c r="A103" s="60"/>
      <c r="B103" s="23"/>
      <c r="C103" s="23"/>
      <c r="D103" s="81"/>
      <c r="E103" s="47">
        <f t="shared" si="1"/>
        <v>0</v>
      </c>
      <c r="G103" s="45"/>
    </row>
    <row r="104" hidden="1">
      <c r="A104" s="60"/>
      <c r="B104" s="80"/>
      <c r="C104" s="49"/>
      <c r="D104" s="81"/>
      <c r="E104" s="47">
        <f t="shared" si="1"/>
        <v>0</v>
      </c>
      <c r="G104" s="45"/>
    </row>
    <row r="105" hidden="1">
      <c r="A105" s="60"/>
      <c r="B105" s="80"/>
      <c r="C105" s="23"/>
      <c r="D105" s="79"/>
      <c r="E105" s="47">
        <f t="shared" si="1"/>
        <v>0</v>
      </c>
      <c r="G105" s="45"/>
    </row>
    <row r="106" hidden="1">
      <c r="A106" s="60"/>
      <c r="B106" s="80"/>
      <c r="C106" s="49"/>
      <c r="D106" s="81"/>
      <c r="E106" s="47">
        <f t="shared" si="1"/>
        <v>0</v>
      </c>
      <c r="G106" s="45"/>
    </row>
    <row r="107" hidden="1">
      <c r="A107" s="60"/>
      <c r="B107" s="23"/>
      <c r="C107" s="23"/>
      <c r="D107" s="81"/>
      <c r="E107" s="47"/>
      <c r="G107" s="45"/>
    </row>
    <row r="108">
      <c r="B108" s="75"/>
      <c r="C108" s="26"/>
      <c r="D108" s="101"/>
      <c r="E108" s="45"/>
      <c r="G108" s="45"/>
    </row>
    <row r="109">
      <c r="B109" s="75"/>
      <c r="C109" s="26"/>
      <c r="D109" s="113" t="s">
        <v>90</v>
      </c>
      <c r="E109" s="114">
        <f>SUM(E53:E106)</f>
        <v>12856.07</v>
      </c>
      <c r="G109" s="45"/>
    </row>
    <row r="110">
      <c r="B110" s="75"/>
      <c r="C110" s="26"/>
      <c r="D110" s="101"/>
      <c r="E110" s="45"/>
      <c r="G110" s="45"/>
    </row>
    <row r="111">
      <c r="B111" s="75"/>
      <c r="C111" s="26"/>
      <c r="D111" s="101"/>
      <c r="E111" s="45"/>
      <c r="G111" s="45"/>
    </row>
    <row r="112">
      <c r="B112" s="75"/>
      <c r="C112" s="26"/>
      <c r="D112" s="101"/>
      <c r="E112" s="45"/>
      <c r="G112" s="45"/>
    </row>
    <row r="113">
      <c r="B113" s="75"/>
      <c r="C113" s="26"/>
      <c r="D113" s="101"/>
      <c r="E113" s="45"/>
      <c r="G113" s="45"/>
    </row>
    <row r="114">
      <c r="B114" s="75"/>
      <c r="C114" s="26"/>
      <c r="D114" s="101"/>
      <c r="E114" s="45"/>
      <c r="G114" s="45"/>
    </row>
    <row r="115">
      <c r="B115" s="75"/>
      <c r="C115" s="26"/>
      <c r="D115" s="101"/>
      <c r="E115" s="45"/>
      <c r="G115" s="45"/>
    </row>
    <row r="116">
      <c r="B116" s="75"/>
      <c r="C116" s="26"/>
      <c r="D116" s="101"/>
      <c r="E116" s="45"/>
      <c r="G116" s="45"/>
    </row>
    <row r="117">
      <c r="B117" s="75"/>
      <c r="C117" s="26"/>
      <c r="D117" s="101"/>
      <c r="E117" s="45"/>
      <c r="G117" s="45"/>
    </row>
    <row r="118">
      <c r="B118" s="75"/>
      <c r="C118" s="26"/>
      <c r="D118" s="101"/>
      <c r="E118" s="45"/>
      <c r="G118" s="45"/>
    </row>
    <row r="119">
      <c r="B119" s="75"/>
      <c r="C119" s="26"/>
      <c r="D119" s="101"/>
      <c r="E119" s="45"/>
      <c r="G119" s="45"/>
    </row>
    <row r="120">
      <c r="B120" s="75"/>
      <c r="C120" s="26"/>
      <c r="D120" s="101"/>
      <c r="E120" s="45"/>
      <c r="G120" s="45"/>
    </row>
    <row r="121">
      <c r="B121" s="75"/>
      <c r="C121" s="26"/>
      <c r="D121" s="101"/>
      <c r="E121" s="45"/>
      <c r="G121" s="45"/>
    </row>
    <row r="122">
      <c r="B122" s="75"/>
      <c r="C122" s="26"/>
      <c r="D122" s="101"/>
      <c r="E122" s="45"/>
      <c r="G122" s="45"/>
    </row>
    <row r="123">
      <c r="B123" s="75"/>
      <c r="C123" s="26"/>
      <c r="D123" s="101"/>
      <c r="E123" s="45"/>
      <c r="G123" s="45"/>
    </row>
    <row r="124">
      <c r="B124" s="75"/>
      <c r="C124" s="26"/>
      <c r="D124" s="101"/>
      <c r="E124" s="45"/>
      <c r="G124" s="45"/>
    </row>
    <row r="125">
      <c r="B125" s="75"/>
      <c r="C125" s="26"/>
      <c r="D125" s="101"/>
      <c r="E125" s="45"/>
      <c r="G125" s="45"/>
    </row>
    <row r="126">
      <c r="B126" s="75"/>
      <c r="C126" s="26"/>
      <c r="D126" s="101"/>
      <c r="E126" s="45"/>
      <c r="G126" s="45"/>
    </row>
    <row r="127">
      <c r="B127" s="75"/>
      <c r="C127" s="26"/>
      <c r="D127" s="101"/>
      <c r="E127" s="45"/>
      <c r="G127" s="45"/>
    </row>
    <row r="128">
      <c r="B128" s="75"/>
      <c r="C128" s="26"/>
      <c r="D128" s="101"/>
      <c r="E128" s="45"/>
      <c r="G128" s="45"/>
    </row>
    <row r="129">
      <c r="B129" s="75"/>
      <c r="C129" s="26"/>
      <c r="D129" s="101"/>
      <c r="E129" s="45"/>
      <c r="G129" s="45"/>
    </row>
    <row r="130">
      <c r="B130" s="75"/>
      <c r="C130" s="26"/>
      <c r="D130" s="101"/>
      <c r="E130" s="45"/>
      <c r="G130" s="45"/>
    </row>
    <row r="131">
      <c r="B131" s="75"/>
      <c r="C131" s="26"/>
      <c r="D131" s="101"/>
      <c r="E131" s="45"/>
      <c r="G131" s="45"/>
    </row>
    <row r="132">
      <c r="B132" s="75"/>
      <c r="C132" s="26"/>
      <c r="D132" s="101"/>
      <c r="E132" s="45"/>
      <c r="G132" s="45"/>
    </row>
    <row r="133">
      <c r="B133" s="75"/>
      <c r="C133" s="26"/>
      <c r="D133" s="101"/>
      <c r="E133" s="45"/>
      <c r="G133" s="45"/>
    </row>
    <row r="134">
      <c r="B134" s="75"/>
      <c r="C134" s="26"/>
      <c r="D134" s="101"/>
      <c r="E134" s="45"/>
      <c r="G134" s="45"/>
    </row>
    <row r="135">
      <c r="B135" s="75"/>
      <c r="C135" s="26"/>
      <c r="D135" s="101"/>
      <c r="E135" s="45"/>
      <c r="G135" s="45"/>
    </row>
    <row r="136">
      <c r="B136" s="75"/>
      <c r="C136" s="26"/>
      <c r="D136" s="101"/>
      <c r="E136" s="45"/>
      <c r="G136" s="45"/>
    </row>
    <row r="137">
      <c r="B137" s="75"/>
      <c r="C137" s="26"/>
      <c r="D137" s="101"/>
      <c r="E137" s="45"/>
      <c r="G137" s="45"/>
    </row>
    <row r="138">
      <c r="B138" s="75"/>
      <c r="C138" s="26"/>
      <c r="D138" s="101"/>
      <c r="E138" s="45"/>
      <c r="G138" s="45"/>
    </row>
    <row r="139">
      <c r="B139" s="75"/>
      <c r="C139" s="26"/>
      <c r="D139" s="101"/>
      <c r="E139" s="45"/>
      <c r="G139" s="45"/>
    </row>
    <row r="140">
      <c r="B140" s="75"/>
      <c r="C140" s="26"/>
      <c r="D140" s="101"/>
      <c r="E140" s="45"/>
      <c r="G140" s="45"/>
    </row>
    <row r="141">
      <c r="B141" s="75"/>
      <c r="C141" s="26"/>
      <c r="D141" s="101"/>
      <c r="E141" s="45"/>
      <c r="G141" s="45"/>
    </row>
    <row r="142">
      <c r="B142" s="75"/>
      <c r="C142" s="26"/>
      <c r="D142" s="101"/>
      <c r="E142" s="45"/>
      <c r="G142" s="45"/>
    </row>
    <row r="143">
      <c r="B143" s="75"/>
      <c r="C143" s="26"/>
      <c r="D143" s="101"/>
      <c r="E143" s="45"/>
      <c r="G143" s="45"/>
    </row>
    <row r="144">
      <c r="B144" s="75"/>
      <c r="C144" s="26"/>
      <c r="D144" s="101"/>
      <c r="E144" s="45"/>
      <c r="G144" s="45"/>
    </row>
    <row r="145">
      <c r="B145" s="75"/>
      <c r="C145" s="26"/>
      <c r="D145" s="101"/>
      <c r="E145" s="45"/>
      <c r="G145" s="45"/>
    </row>
    <row r="146">
      <c r="B146" s="75"/>
      <c r="C146" s="26"/>
      <c r="D146" s="101"/>
      <c r="E146" s="45"/>
      <c r="G146" s="45"/>
    </row>
    <row r="147">
      <c r="B147" s="75"/>
      <c r="C147" s="26"/>
      <c r="D147" s="101"/>
      <c r="E147" s="45"/>
      <c r="G147" s="45"/>
    </row>
    <row r="148">
      <c r="B148" s="75"/>
      <c r="C148" s="26"/>
      <c r="D148" s="101"/>
      <c r="E148" s="45"/>
      <c r="G148" s="45"/>
    </row>
    <row r="149">
      <c r="B149" s="75"/>
      <c r="C149" s="26"/>
      <c r="D149" s="101"/>
      <c r="E149" s="45"/>
      <c r="G149" s="45"/>
    </row>
    <row r="150">
      <c r="B150" s="75"/>
      <c r="C150" s="26"/>
      <c r="D150" s="101"/>
      <c r="E150" s="45"/>
      <c r="G150" s="45"/>
    </row>
    <row r="151">
      <c r="B151" s="75"/>
      <c r="C151" s="26"/>
      <c r="D151" s="101"/>
      <c r="E151" s="45"/>
      <c r="G151" s="45"/>
    </row>
    <row r="152">
      <c r="B152" s="75"/>
      <c r="C152" s="26"/>
      <c r="D152" s="101"/>
      <c r="E152" s="45"/>
      <c r="G152" s="45"/>
    </row>
    <row r="153">
      <c r="B153" s="75"/>
      <c r="C153" s="26"/>
      <c r="D153" s="101"/>
      <c r="E153" s="45"/>
      <c r="G153" s="45"/>
    </row>
    <row r="154">
      <c r="B154" s="75"/>
      <c r="C154" s="26"/>
      <c r="D154" s="101"/>
      <c r="E154" s="45"/>
      <c r="G154" s="45"/>
    </row>
    <row r="155">
      <c r="B155" s="75"/>
      <c r="C155" s="26"/>
      <c r="D155" s="101"/>
      <c r="E155" s="45"/>
      <c r="G155" s="45"/>
    </row>
    <row r="156">
      <c r="B156" s="75"/>
      <c r="C156" s="26"/>
      <c r="D156" s="101"/>
      <c r="E156" s="45"/>
      <c r="G156" s="45"/>
    </row>
    <row r="157">
      <c r="B157" s="75"/>
      <c r="C157" s="26"/>
      <c r="D157" s="101"/>
      <c r="E157" s="45"/>
      <c r="G157" s="45"/>
    </row>
    <row r="158">
      <c r="B158" s="75"/>
      <c r="C158" s="26"/>
      <c r="D158" s="101"/>
      <c r="E158" s="45"/>
      <c r="G158" s="45"/>
    </row>
    <row r="159">
      <c r="B159" s="75"/>
      <c r="C159" s="26"/>
      <c r="D159" s="101"/>
      <c r="E159" s="45"/>
      <c r="G159" s="45"/>
    </row>
    <row r="160">
      <c r="B160" s="75"/>
      <c r="C160" s="26"/>
      <c r="D160" s="101"/>
      <c r="E160" s="45"/>
      <c r="G160" s="45"/>
    </row>
    <row r="161">
      <c r="B161" s="75"/>
      <c r="C161" s="26"/>
      <c r="D161" s="101"/>
      <c r="E161" s="45"/>
      <c r="G161" s="45"/>
    </row>
    <row r="162">
      <c r="B162" s="75"/>
      <c r="C162" s="26"/>
      <c r="D162" s="101"/>
      <c r="E162" s="45"/>
      <c r="G162" s="45"/>
    </row>
    <row r="163">
      <c r="B163" s="75"/>
      <c r="C163" s="26"/>
      <c r="D163" s="101"/>
      <c r="E163" s="45"/>
      <c r="G163" s="45"/>
    </row>
    <row r="164">
      <c r="B164" s="75"/>
      <c r="C164" s="26"/>
      <c r="D164" s="101"/>
      <c r="E164" s="45"/>
      <c r="G164" s="45"/>
    </row>
    <row r="165">
      <c r="B165" s="75"/>
      <c r="C165" s="26"/>
      <c r="D165" s="101"/>
      <c r="E165" s="45"/>
      <c r="G165" s="45"/>
    </row>
    <row r="166">
      <c r="B166" s="75"/>
      <c r="C166" s="26"/>
      <c r="D166" s="101"/>
      <c r="E166" s="45"/>
      <c r="G166" s="45"/>
    </row>
    <row r="167">
      <c r="B167" s="75"/>
      <c r="C167" s="26"/>
      <c r="D167" s="101"/>
      <c r="E167" s="45"/>
      <c r="G167" s="45"/>
    </row>
    <row r="168">
      <c r="B168" s="75"/>
      <c r="C168" s="26"/>
      <c r="D168" s="101"/>
      <c r="E168" s="45"/>
      <c r="G168" s="45"/>
    </row>
    <row r="169">
      <c r="B169" s="75"/>
      <c r="C169" s="26"/>
      <c r="D169" s="101"/>
      <c r="E169" s="45"/>
      <c r="G169" s="45"/>
    </row>
    <row r="170">
      <c r="B170" s="75"/>
      <c r="C170" s="26"/>
      <c r="D170" s="101"/>
      <c r="E170" s="45"/>
      <c r="G170" s="45"/>
    </row>
    <row r="171">
      <c r="B171" s="75"/>
      <c r="C171" s="26"/>
      <c r="D171" s="101"/>
      <c r="E171" s="45"/>
      <c r="G171" s="45"/>
    </row>
    <row r="172">
      <c r="B172" s="75"/>
      <c r="C172" s="26"/>
      <c r="D172" s="101"/>
      <c r="E172" s="45"/>
      <c r="G172" s="45"/>
    </row>
    <row r="173">
      <c r="B173" s="75"/>
      <c r="C173" s="26"/>
      <c r="D173" s="101"/>
      <c r="E173" s="45"/>
      <c r="G173" s="45"/>
    </row>
    <row r="174">
      <c r="B174" s="75"/>
      <c r="C174" s="26"/>
      <c r="D174" s="101"/>
      <c r="E174" s="45"/>
      <c r="G174" s="45"/>
    </row>
    <row r="175">
      <c r="B175" s="75"/>
      <c r="C175" s="26"/>
      <c r="D175" s="101"/>
      <c r="E175" s="45"/>
      <c r="G175" s="45"/>
    </row>
    <row r="176">
      <c r="B176" s="75"/>
      <c r="C176" s="26"/>
      <c r="D176" s="101"/>
      <c r="E176" s="45"/>
      <c r="G176" s="45"/>
    </row>
    <row r="177">
      <c r="B177" s="75"/>
      <c r="C177" s="26"/>
      <c r="D177" s="101"/>
      <c r="E177" s="45"/>
      <c r="G177" s="45"/>
    </row>
    <row r="178">
      <c r="B178" s="75"/>
      <c r="C178" s="26"/>
      <c r="D178" s="101"/>
      <c r="E178" s="45"/>
      <c r="G178" s="45"/>
    </row>
    <row r="179">
      <c r="B179" s="75"/>
      <c r="C179" s="26"/>
      <c r="D179" s="101"/>
      <c r="E179" s="45"/>
      <c r="G179" s="45"/>
    </row>
    <row r="180">
      <c r="B180" s="75"/>
      <c r="C180" s="26"/>
      <c r="D180" s="101"/>
      <c r="E180" s="45"/>
      <c r="G180" s="45"/>
    </row>
    <row r="181">
      <c r="B181" s="75"/>
      <c r="C181" s="26"/>
      <c r="D181" s="101"/>
      <c r="E181" s="45"/>
      <c r="G181" s="45"/>
    </row>
    <row r="182">
      <c r="B182" s="75"/>
      <c r="C182" s="26"/>
      <c r="D182" s="101"/>
      <c r="E182" s="45"/>
      <c r="G182" s="45"/>
    </row>
    <row r="183">
      <c r="B183" s="75"/>
      <c r="C183" s="26"/>
      <c r="D183" s="101"/>
      <c r="E183" s="45"/>
      <c r="G183" s="45"/>
    </row>
    <row r="184">
      <c r="B184" s="75"/>
      <c r="C184" s="26"/>
      <c r="D184" s="101"/>
      <c r="E184" s="45"/>
      <c r="G184" s="45"/>
    </row>
    <row r="185">
      <c r="B185" s="75"/>
      <c r="C185" s="26"/>
      <c r="D185" s="101"/>
      <c r="E185" s="45"/>
      <c r="G185" s="45"/>
    </row>
    <row r="186">
      <c r="B186" s="75"/>
      <c r="C186" s="26"/>
      <c r="D186" s="101"/>
      <c r="E186" s="45"/>
      <c r="G186" s="45"/>
    </row>
    <row r="187">
      <c r="B187" s="75"/>
      <c r="C187" s="26"/>
      <c r="D187" s="101"/>
      <c r="E187" s="45"/>
      <c r="G187" s="45"/>
    </row>
    <row r="188">
      <c r="B188" s="75"/>
      <c r="C188" s="26"/>
      <c r="D188" s="101"/>
      <c r="E188" s="45"/>
      <c r="G188" s="45"/>
    </row>
    <row r="189">
      <c r="B189" s="75"/>
      <c r="C189" s="26"/>
      <c r="D189" s="101"/>
      <c r="E189" s="45"/>
      <c r="G189" s="45"/>
    </row>
    <row r="190">
      <c r="B190" s="75"/>
      <c r="C190" s="26"/>
      <c r="D190" s="101"/>
      <c r="E190" s="45"/>
      <c r="G190" s="45"/>
    </row>
    <row r="191">
      <c r="B191" s="75"/>
      <c r="C191" s="26"/>
      <c r="D191" s="101"/>
      <c r="E191" s="45"/>
      <c r="G191" s="45"/>
    </row>
    <row r="192">
      <c r="B192" s="75"/>
      <c r="C192" s="26"/>
      <c r="D192" s="101"/>
      <c r="E192" s="45"/>
      <c r="G192" s="45"/>
    </row>
    <row r="193">
      <c r="B193" s="75"/>
      <c r="C193" s="26"/>
      <c r="D193" s="101"/>
      <c r="E193" s="45"/>
      <c r="G193" s="45"/>
    </row>
    <row r="194">
      <c r="B194" s="75"/>
      <c r="C194" s="26"/>
      <c r="D194" s="101"/>
      <c r="E194" s="45"/>
      <c r="G194" s="45"/>
    </row>
    <row r="195">
      <c r="B195" s="75"/>
      <c r="C195" s="26"/>
      <c r="D195" s="101"/>
      <c r="E195" s="45"/>
      <c r="G195" s="45"/>
    </row>
    <row r="196">
      <c r="B196" s="75"/>
      <c r="C196" s="26"/>
      <c r="D196" s="101"/>
      <c r="E196" s="45"/>
      <c r="G196" s="45"/>
    </row>
    <row r="197">
      <c r="B197" s="75"/>
      <c r="C197" s="26"/>
      <c r="D197" s="101"/>
      <c r="E197" s="45"/>
      <c r="G197" s="45"/>
    </row>
    <row r="198">
      <c r="B198" s="75"/>
      <c r="C198" s="26"/>
      <c r="D198" s="101"/>
      <c r="E198" s="45"/>
      <c r="G198" s="45"/>
    </row>
    <row r="199">
      <c r="B199" s="75"/>
      <c r="C199" s="26"/>
      <c r="D199" s="101"/>
      <c r="E199" s="45"/>
      <c r="G199" s="45"/>
    </row>
    <row r="200">
      <c r="B200" s="75"/>
      <c r="C200" s="26"/>
      <c r="D200" s="101"/>
      <c r="E200" s="45"/>
      <c r="G200" s="45"/>
    </row>
    <row r="201">
      <c r="B201" s="75"/>
      <c r="C201" s="26"/>
      <c r="D201" s="101"/>
      <c r="E201" s="45"/>
      <c r="G201" s="45"/>
    </row>
    <row r="202">
      <c r="B202" s="75"/>
      <c r="C202" s="26"/>
      <c r="D202" s="101"/>
      <c r="E202" s="45"/>
      <c r="G202" s="45"/>
    </row>
    <row r="203">
      <c r="B203" s="75"/>
      <c r="C203" s="26"/>
      <c r="D203" s="101"/>
      <c r="E203" s="45"/>
      <c r="G203" s="45"/>
    </row>
    <row r="204">
      <c r="B204" s="75"/>
      <c r="C204" s="26"/>
      <c r="D204" s="101"/>
      <c r="E204" s="45"/>
      <c r="G204" s="45"/>
    </row>
    <row r="205">
      <c r="B205" s="75"/>
      <c r="C205" s="26"/>
      <c r="D205" s="101"/>
      <c r="E205" s="45"/>
      <c r="G205" s="45"/>
    </row>
    <row r="206">
      <c r="B206" s="75"/>
      <c r="C206" s="26"/>
      <c r="D206" s="101"/>
      <c r="E206" s="45"/>
      <c r="G206" s="45"/>
    </row>
    <row r="207">
      <c r="B207" s="75"/>
      <c r="C207" s="26"/>
      <c r="D207" s="101"/>
      <c r="E207" s="45"/>
      <c r="G207" s="45"/>
    </row>
    <row r="208">
      <c r="B208" s="75"/>
      <c r="C208" s="26"/>
      <c r="D208" s="101"/>
      <c r="E208" s="45"/>
      <c r="G208" s="45"/>
    </row>
    <row r="209">
      <c r="B209" s="75"/>
      <c r="C209" s="26"/>
      <c r="D209" s="101"/>
      <c r="E209" s="45"/>
      <c r="G209" s="45"/>
    </row>
    <row r="210">
      <c r="B210" s="75"/>
      <c r="C210" s="26"/>
      <c r="D210" s="101"/>
      <c r="E210" s="45"/>
      <c r="G210" s="45"/>
    </row>
    <row r="211">
      <c r="B211" s="75"/>
      <c r="C211" s="26"/>
      <c r="D211" s="101"/>
      <c r="E211" s="45"/>
      <c r="G211" s="45"/>
    </row>
    <row r="212">
      <c r="B212" s="75"/>
      <c r="C212" s="26"/>
      <c r="D212" s="101"/>
      <c r="E212" s="45"/>
      <c r="G212" s="45"/>
    </row>
    <row r="213">
      <c r="B213" s="75"/>
      <c r="C213" s="26"/>
      <c r="D213" s="101"/>
      <c r="E213" s="45"/>
      <c r="G213" s="45"/>
    </row>
    <row r="214">
      <c r="B214" s="75"/>
      <c r="C214" s="26"/>
      <c r="D214" s="101"/>
      <c r="E214" s="45"/>
      <c r="G214" s="45"/>
    </row>
    <row r="215">
      <c r="B215" s="75"/>
      <c r="C215" s="26"/>
      <c r="D215" s="101"/>
      <c r="E215" s="45"/>
      <c r="G215" s="45"/>
    </row>
    <row r="216">
      <c r="B216" s="75"/>
      <c r="C216" s="26"/>
      <c r="D216" s="101"/>
      <c r="E216" s="45"/>
      <c r="G216" s="45"/>
    </row>
    <row r="217">
      <c r="B217" s="75"/>
      <c r="C217" s="26"/>
      <c r="D217" s="101"/>
      <c r="E217" s="45"/>
      <c r="G217" s="45"/>
    </row>
    <row r="218">
      <c r="B218" s="75"/>
      <c r="C218" s="26"/>
      <c r="D218" s="101"/>
      <c r="E218" s="45"/>
      <c r="G218" s="45"/>
    </row>
    <row r="219">
      <c r="B219" s="75"/>
      <c r="C219" s="26"/>
      <c r="D219" s="101"/>
      <c r="E219" s="45"/>
      <c r="G219" s="45"/>
    </row>
    <row r="220">
      <c r="B220" s="75"/>
      <c r="C220" s="26"/>
      <c r="D220" s="101"/>
      <c r="E220" s="45"/>
      <c r="G220" s="45"/>
    </row>
    <row r="221">
      <c r="B221" s="75"/>
      <c r="C221" s="26"/>
      <c r="D221" s="101"/>
      <c r="E221" s="45"/>
      <c r="G221" s="45"/>
    </row>
    <row r="222">
      <c r="B222" s="75"/>
      <c r="C222" s="26"/>
      <c r="D222" s="101"/>
      <c r="E222" s="45"/>
      <c r="G222" s="45"/>
    </row>
    <row r="223">
      <c r="B223" s="75"/>
      <c r="C223" s="26"/>
      <c r="D223" s="101"/>
      <c r="E223" s="45"/>
      <c r="G223" s="45"/>
    </row>
    <row r="224">
      <c r="B224" s="75"/>
      <c r="C224" s="26"/>
      <c r="D224" s="101"/>
      <c r="E224" s="45"/>
      <c r="G224" s="45"/>
    </row>
    <row r="225">
      <c r="B225" s="75"/>
      <c r="C225" s="26"/>
      <c r="D225" s="101"/>
      <c r="E225" s="45"/>
      <c r="G225" s="45"/>
    </row>
    <row r="226">
      <c r="B226" s="75"/>
      <c r="C226" s="26"/>
      <c r="D226" s="101"/>
      <c r="E226" s="45"/>
      <c r="G226" s="45"/>
    </row>
    <row r="227">
      <c r="B227" s="75"/>
      <c r="C227" s="26"/>
      <c r="D227" s="101"/>
      <c r="E227" s="45"/>
      <c r="G227" s="45"/>
    </row>
    <row r="228">
      <c r="B228" s="75"/>
      <c r="C228" s="26"/>
      <c r="D228" s="101"/>
      <c r="E228" s="45"/>
      <c r="G228" s="45"/>
    </row>
    <row r="229">
      <c r="B229" s="75"/>
      <c r="C229" s="26"/>
      <c r="D229" s="101"/>
      <c r="E229" s="45"/>
      <c r="G229" s="45"/>
    </row>
    <row r="230">
      <c r="B230" s="75"/>
      <c r="C230" s="26"/>
      <c r="D230" s="101"/>
      <c r="E230" s="45"/>
      <c r="G230" s="45"/>
    </row>
    <row r="231">
      <c r="B231" s="75"/>
      <c r="C231" s="26"/>
      <c r="D231" s="101"/>
      <c r="E231" s="45"/>
      <c r="G231" s="45"/>
    </row>
    <row r="232">
      <c r="B232" s="75"/>
      <c r="C232" s="26"/>
      <c r="D232" s="101"/>
      <c r="E232" s="45"/>
      <c r="G232" s="45"/>
    </row>
    <row r="233">
      <c r="B233" s="75"/>
      <c r="C233" s="26"/>
      <c r="D233" s="101"/>
      <c r="E233" s="45"/>
      <c r="G233" s="45"/>
    </row>
    <row r="234">
      <c r="B234" s="75"/>
      <c r="C234" s="26"/>
      <c r="D234" s="101"/>
      <c r="E234" s="45"/>
      <c r="G234" s="45"/>
    </row>
    <row r="235">
      <c r="B235" s="75"/>
      <c r="C235" s="26"/>
      <c r="D235" s="101"/>
      <c r="E235" s="45"/>
      <c r="G235" s="45"/>
    </row>
    <row r="236">
      <c r="B236" s="75"/>
      <c r="C236" s="26"/>
      <c r="D236" s="101"/>
      <c r="E236" s="45"/>
      <c r="G236" s="45"/>
    </row>
    <row r="237">
      <c r="B237" s="75"/>
      <c r="C237" s="26"/>
      <c r="D237" s="101"/>
      <c r="E237" s="45"/>
      <c r="G237" s="45"/>
    </row>
    <row r="238">
      <c r="B238" s="75"/>
      <c r="C238" s="26"/>
      <c r="D238" s="101"/>
      <c r="E238" s="45"/>
      <c r="G238" s="45"/>
    </row>
    <row r="239">
      <c r="B239" s="75"/>
      <c r="C239" s="26"/>
      <c r="D239" s="101"/>
      <c r="E239" s="45"/>
      <c r="G239" s="45"/>
    </row>
    <row r="240">
      <c r="B240" s="75"/>
      <c r="C240" s="26"/>
      <c r="D240" s="101"/>
      <c r="E240" s="45"/>
      <c r="G240" s="45"/>
    </row>
    <row r="241">
      <c r="B241" s="75"/>
      <c r="C241" s="26"/>
      <c r="D241" s="101"/>
      <c r="E241" s="45"/>
      <c r="G241" s="45"/>
    </row>
    <row r="242">
      <c r="B242" s="75"/>
      <c r="C242" s="26"/>
      <c r="D242" s="101"/>
      <c r="E242" s="45"/>
      <c r="G242" s="45"/>
    </row>
    <row r="243">
      <c r="B243" s="75"/>
      <c r="C243" s="26"/>
      <c r="D243" s="101"/>
      <c r="E243" s="45"/>
      <c r="G243" s="45"/>
    </row>
    <row r="244">
      <c r="B244" s="75"/>
      <c r="C244" s="26"/>
      <c r="D244" s="101"/>
      <c r="E244" s="45"/>
      <c r="G244" s="45"/>
    </row>
    <row r="245">
      <c r="B245" s="75"/>
      <c r="C245" s="26"/>
      <c r="D245" s="101"/>
      <c r="E245" s="45"/>
      <c r="G245" s="45"/>
    </row>
    <row r="246">
      <c r="B246" s="75"/>
      <c r="C246" s="26"/>
      <c r="D246" s="101"/>
      <c r="E246" s="45"/>
      <c r="G246" s="45"/>
    </row>
    <row r="247">
      <c r="B247" s="75"/>
      <c r="C247" s="26"/>
      <c r="D247" s="101"/>
      <c r="E247" s="45"/>
      <c r="G247" s="45"/>
    </row>
    <row r="248">
      <c r="B248" s="75"/>
      <c r="C248" s="26"/>
      <c r="D248" s="101"/>
      <c r="E248" s="45"/>
      <c r="G248" s="45"/>
    </row>
    <row r="249">
      <c r="B249" s="75"/>
      <c r="C249" s="26"/>
      <c r="D249" s="101"/>
      <c r="E249" s="45"/>
      <c r="G249" s="45"/>
    </row>
    <row r="250">
      <c r="B250" s="75"/>
      <c r="C250" s="26"/>
      <c r="D250" s="101"/>
      <c r="E250" s="45"/>
      <c r="G250" s="45"/>
    </row>
    <row r="251">
      <c r="B251" s="75"/>
      <c r="C251" s="26"/>
      <c r="D251" s="101"/>
      <c r="E251" s="45"/>
      <c r="G251" s="45"/>
    </row>
    <row r="252">
      <c r="B252" s="75"/>
      <c r="C252" s="26"/>
      <c r="D252" s="101"/>
      <c r="E252" s="45"/>
      <c r="G252" s="45"/>
    </row>
    <row r="253">
      <c r="B253" s="75"/>
      <c r="C253" s="26"/>
      <c r="D253" s="101"/>
      <c r="E253" s="45"/>
      <c r="G253" s="45"/>
    </row>
    <row r="254">
      <c r="B254" s="75"/>
      <c r="C254" s="26"/>
      <c r="D254" s="101"/>
      <c r="E254" s="45"/>
      <c r="G254" s="45"/>
    </row>
    <row r="255">
      <c r="B255" s="75"/>
      <c r="C255" s="26"/>
      <c r="D255" s="101"/>
      <c r="E255" s="45"/>
      <c r="G255" s="45"/>
    </row>
    <row r="256">
      <c r="B256" s="75"/>
      <c r="C256" s="26"/>
      <c r="D256" s="101"/>
      <c r="E256" s="45"/>
      <c r="G256" s="45"/>
    </row>
    <row r="257">
      <c r="B257" s="75"/>
      <c r="C257" s="26"/>
      <c r="D257" s="101"/>
      <c r="E257" s="45"/>
      <c r="G257" s="45"/>
    </row>
    <row r="258">
      <c r="B258" s="75"/>
      <c r="C258" s="26"/>
      <c r="D258" s="101"/>
      <c r="E258" s="45"/>
      <c r="G258" s="45"/>
    </row>
    <row r="259">
      <c r="B259" s="75"/>
      <c r="C259" s="26"/>
      <c r="D259" s="101"/>
      <c r="E259" s="45"/>
      <c r="G259" s="45"/>
    </row>
    <row r="260">
      <c r="B260" s="75"/>
      <c r="C260" s="26"/>
      <c r="D260" s="101"/>
      <c r="E260" s="45"/>
      <c r="G260" s="45"/>
    </row>
    <row r="261">
      <c r="B261" s="75"/>
      <c r="C261" s="26"/>
      <c r="D261" s="101"/>
      <c r="E261" s="45"/>
      <c r="G261" s="45"/>
    </row>
    <row r="262">
      <c r="B262" s="75"/>
      <c r="C262" s="26"/>
      <c r="D262" s="101"/>
      <c r="E262" s="45"/>
      <c r="G262" s="45"/>
    </row>
    <row r="263">
      <c r="B263" s="75"/>
      <c r="C263" s="26"/>
      <c r="D263" s="101"/>
      <c r="E263" s="45"/>
      <c r="G263" s="45"/>
    </row>
    <row r="264">
      <c r="B264" s="75"/>
      <c r="C264" s="26"/>
      <c r="D264" s="101"/>
      <c r="E264" s="45"/>
      <c r="G264" s="45"/>
    </row>
    <row r="265">
      <c r="B265" s="75"/>
      <c r="C265" s="26"/>
      <c r="D265" s="101"/>
      <c r="E265" s="45"/>
      <c r="G265" s="45"/>
    </row>
    <row r="266">
      <c r="B266" s="75"/>
      <c r="C266" s="26"/>
      <c r="D266" s="101"/>
      <c r="E266" s="45"/>
      <c r="G266" s="45"/>
    </row>
    <row r="267">
      <c r="B267" s="75"/>
      <c r="C267" s="26"/>
      <c r="D267" s="101"/>
      <c r="E267" s="45"/>
      <c r="G267" s="45"/>
    </row>
    <row r="268">
      <c r="B268" s="75"/>
      <c r="C268" s="26"/>
      <c r="D268" s="101"/>
      <c r="E268" s="45"/>
      <c r="G268" s="45"/>
    </row>
    <row r="269">
      <c r="B269" s="75"/>
      <c r="C269" s="26"/>
      <c r="D269" s="101"/>
      <c r="E269" s="45"/>
      <c r="G269" s="45"/>
    </row>
    <row r="270">
      <c r="B270" s="75"/>
      <c r="C270" s="26"/>
      <c r="D270" s="101"/>
      <c r="E270" s="45"/>
      <c r="G270" s="45"/>
    </row>
    <row r="271">
      <c r="B271" s="75"/>
      <c r="C271" s="26"/>
      <c r="D271" s="101"/>
      <c r="E271" s="45"/>
      <c r="G271" s="45"/>
    </row>
    <row r="272">
      <c r="B272" s="75"/>
      <c r="C272" s="26"/>
      <c r="D272" s="101"/>
      <c r="E272" s="45"/>
      <c r="G272" s="45"/>
    </row>
    <row r="273">
      <c r="B273" s="75"/>
      <c r="C273" s="26"/>
      <c r="D273" s="101"/>
      <c r="E273" s="45"/>
      <c r="G273" s="45"/>
    </row>
    <row r="274">
      <c r="B274" s="75"/>
      <c r="C274" s="26"/>
      <c r="D274" s="101"/>
      <c r="E274" s="45"/>
      <c r="G274" s="45"/>
    </row>
    <row r="275">
      <c r="B275" s="75"/>
      <c r="C275" s="26"/>
      <c r="D275" s="101"/>
      <c r="E275" s="45"/>
      <c r="G275" s="45"/>
    </row>
    <row r="276">
      <c r="B276" s="75"/>
      <c r="C276" s="26"/>
      <c r="D276" s="101"/>
      <c r="E276" s="45"/>
      <c r="G276" s="45"/>
    </row>
    <row r="277">
      <c r="B277" s="75"/>
      <c r="C277" s="26"/>
      <c r="D277" s="101"/>
      <c r="E277" s="45"/>
      <c r="G277" s="45"/>
    </row>
    <row r="278">
      <c r="B278" s="75"/>
      <c r="C278" s="26"/>
      <c r="D278" s="101"/>
      <c r="E278" s="45"/>
      <c r="G278" s="45"/>
    </row>
    <row r="279">
      <c r="B279" s="75"/>
      <c r="C279" s="26"/>
      <c r="D279" s="101"/>
      <c r="E279" s="45"/>
      <c r="G279" s="45"/>
    </row>
    <row r="280">
      <c r="B280" s="75"/>
      <c r="C280" s="26"/>
      <c r="D280" s="101"/>
      <c r="E280" s="45"/>
      <c r="G280" s="45"/>
    </row>
    <row r="281">
      <c r="B281" s="75"/>
      <c r="C281" s="26"/>
      <c r="D281" s="101"/>
      <c r="E281" s="45"/>
      <c r="G281" s="45"/>
    </row>
    <row r="282">
      <c r="B282" s="75"/>
      <c r="C282" s="26"/>
      <c r="D282" s="101"/>
      <c r="E282" s="45"/>
      <c r="G282" s="45"/>
    </row>
    <row r="283">
      <c r="B283" s="75"/>
      <c r="C283" s="26"/>
      <c r="D283" s="101"/>
      <c r="E283" s="45"/>
      <c r="G283" s="45"/>
    </row>
    <row r="284">
      <c r="B284" s="75"/>
      <c r="C284" s="26"/>
      <c r="D284" s="101"/>
      <c r="E284" s="45"/>
      <c r="G284" s="45"/>
    </row>
    <row r="285">
      <c r="B285" s="75"/>
      <c r="C285" s="26"/>
      <c r="D285" s="101"/>
      <c r="E285" s="45"/>
      <c r="G285" s="45"/>
    </row>
    <row r="286">
      <c r="B286" s="75"/>
      <c r="C286" s="26"/>
      <c r="D286" s="101"/>
      <c r="E286" s="45"/>
      <c r="G286" s="45"/>
    </row>
    <row r="287">
      <c r="B287" s="75"/>
      <c r="C287" s="26"/>
      <c r="D287" s="101"/>
      <c r="E287" s="45"/>
      <c r="G287" s="45"/>
    </row>
    <row r="288">
      <c r="B288" s="75"/>
      <c r="C288" s="26"/>
      <c r="D288" s="101"/>
      <c r="E288" s="45"/>
      <c r="G288" s="45"/>
    </row>
    <row r="289">
      <c r="B289" s="75"/>
      <c r="C289" s="26"/>
      <c r="D289" s="101"/>
      <c r="E289" s="45"/>
      <c r="G289" s="45"/>
    </row>
    <row r="290">
      <c r="B290" s="75"/>
      <c r="C290" s="26"/>
      <c r="D290" s="101"/>
      <c r="E290" s="45"/>
      <c r="G290" s="45"/>
    </row>
    <row r="291">
      <c r="B291" s="75"/>
      <c r="C291" s="26"/>
      <c r="D291" s="101"/>
      <c r="E291" s="45"/>
      <c r="G291" s="45"/>
    </row>
    <row r="292">
      <c r="B292" s="75"/>
      <c r="C292" s="26"/>
      <c r="D292" s="101"/>
      <c r="E292" s="45"/>
      <c r="G292" s="45"/>
    </row>
    <row r="293">
      <c r="B293" s="75"/>
      <c r="C293" s="26"/>
      <c r="D293" s="101"/>
      <c r="E293" s="45"/>
      <c r="G293" s="45"/>
    </row>
    <row r="294">
      <c r="B294" s="75"/>
      <c r="C294" s="26"/>
      <c r="D294" s="101"/>
      <c r="E294" s="45"/>
      <c r="G294" s="45"/>
    </row>
    <row r="295">
      <c r="B295" s="75"/>
      <c r="C295" s="26"/>
      <c r="D295" s="101"/>
      <c r="E295" s="45"/>
      <c r="G295" s="45"/>
    </row>
    <row r="296">
      <c r="B296" s="75"/>
      <c r="C296" s="26"/>
      <c r="D296" s="101"/>
      <c r="E296" s="45"/>
      <c r="G296" s="45"/>
    </row>
    <row r="297">
      <c r="B297" s="75"/>
      <c r="C297" s="26"/>
      <c r="D297" s="101"/>
      <c r="E297" s="45"/>
      <c r="G297" s="45"/>
    </row>
    <row r="298">
      <c r="B298" s="75"/>
      <c r="C298" s="26"/>
      <c r="D298" s="101"/>
      <c r="E298" s="45"/>
      <c r="G298" s="45"/>
    </row>
    <row r="299">
      <c r="B299" s="75"/>
      <c r="C299" s="26"/>
      <c r="D299" s="101"/>
      <c r="E299" s="45"/>
      <c r="G299" s="45"/>
    </row>
    <row r="300">
      <c r="B300" s="75"/>
      <c r="C300" s="26"/>
      <c r="D300" s="101"/>
      <c r="E300" s="45"/>
      <c r="G300" s="45"/>
    </row>
    <row r="301">
      <c r="B301" s="75"/>
      <c r="C301" s="26"/>
      <c r="D301" s="101"/>
      <c r="E301" s="45"/>
      <c r="G301" s="45"/>
    </row>
    <row r="302">
      <c r="B302" s="75"/>
      <c r="C302" s="26"/>
      <c r="D302" s="101"/>
      <c r="E302" s="45"/>
      <c r="G302" s="45"/>
    </row>
    <row r="303">
      <c r="B303" s="75"/>
      <c r="C303" s="26"/>
      <c r="D303" s="101"/>
      <c r="E303" s="45"/>
      <c r="G303" s="45"/>
    </row>
    <row r="304">
      <c r="B304" s="75"/>
      <c r="C304" s="26"/>
      <c r="D304" s="101"/>
      <c r="E304" s="45"/>
      <c r="G304" s="45"/>
    </row>
    <row r="305">
      <c r="B305" s="75"/>
      <c r="C305" s="26"/>
      <c r="D305" s="101"/>
      <c r="E305" s="45"/>
      <c r="G305" s="45"/>
    </row>
    <row r="306">
      <c r="B306" s="75"/>
      <c r="C306" s="26"/>
      <c r="D306" s="101"/>
      <c r="E306" s="45"/>
      <c r="G306" s="45"/>
    </row>
    <row r="307">
      <c r="B307" s="75"/>
      <c r="C307" s="26"/>
      <c r="D307" s="101"/>
      <c r="E307" s="45"/>
      <c r="G307" s="45"/>
    </row>
    <row r="308">
      <c r="B308" s="75"/>
      <c r="C308" s="26"/>
      <c r="D308" s="101"/>
      <c r="E308" s="45"/>
      <c r="G308" s="45"/>
    </row>
    <row r="309">
      <c r="B309" s="75"/>
      <c r="C309" s="26"/>
      <c r="D309" s="101"/>
      <c r="E309" s="45"/>
      <c r="G309" s="45"/>
    </row>
    <row r="310">
      <c r="B310" s="75"/>
      <c r="C310" s="26"/>
      <c r="D310" s="101"/>
      <c r="E310" s="45"/>
      <c r="G310" s="45"/>
    </row>
    <row r="311">
      <c r="B311" s="75"/>
      <c r="C311" s="26"/>
      <c r="D311" s="101"/>
      <c r="E311" s="45"/>
      <c r="G311" s="45"/>
    </row>
    <row r="312">
      <c r="B312" s="75"/>
      <c r="C312" s="26"/>
      <c r="D312" s="101"/>
      <c r="E312" s="45"/>
      <c r="G312" s="45"/>
    </row>
    <row r="313">
      <c r="B313" s="75"/>
      <c r="C313" s="26"/>
      <c r="D313" s="101"/>
      <c r="E313" s="45"/>
      <c r="G313" s="45"/>
    </row>
    <row r="314">
      <c r="B314" s="75"/>
      <c r="C314" s="26"/>
      <c r="D314" s="101"/>
      <c r="E314" s="45"/>
      <c r="G314" s="45"/>
    </row>
    <row r="315">
      <c r="B315" s="75"/>
      <c r="C315" s="26"/>
      <c r="D315" s="101"/>
      <c r="E315" s="45"/>
      <c r="G315" s="45"/>
    </row>
    <row r="316">
      <c r="B316" s="75"/>
      <c r="C316" s="26"/>
      <c r="D316" s="101"/>
      <c r="E316" s="45"/>
      <c r="G316" s="45"/>
    </row>
    <row r="317">
      <c r="B317" s="75"/>
      <c r="C317" s="26"/>
      <c r="D317" s="101"/>
      <c r="E317" s="45"/>
      <c r="G317" s="45"/>
    </row>
    <row r="318">
      <c r="B318" s="75"/>
      <c r="C318" s="26"/>
      <c r="D318" s="101"/>
      <c r="E318" s="45"/>
      <c r="G318" s="45"/>
    </row>
    <row r="319">
      <c r="B319" s="75"/>
      <c r="C319" s="26"/>
      <c r="D319" s="101"/>
      <c r="E319" s="45"/>
      <c r="G319" s="45"/>
    </row>
    <row r="320">
      <c r="B320" s="75"/>
      <c r="C320" s="26"/>
      <c r="D320" s="101"/>
      <c r="E320" s="45"/>
      <c r="G320" s="45"/>
    </row>
    <row r="321">
      <c r="B321" s="75"/>
      <c r="C321" s="26"/>
      <c r="D321" s="101"/>
      <c r="E321" s="45"/>
      <c r="G321" s="45"/>
    </row>
    <row r="322">
      <c r="B322" s="75"/>
      <c r="C322" s="26"/>
      <c r="D322" s="101"/>
      <c r="E322" s="45"/>
      <c r="G322" s="45"/>
    </row>
    <row r="323">
      <c r="B323" s="75"/>
      <c r="C323" s="26"/>
      <c r="D323" s="101"/>
      <c r="E323" s="45"/>
      <c r="G323" s="45"/>
    </row>
    <row r="324">
      <c r="B324" s="75"/>
      <c r="C324" s="26"/>
      <c r="D324" s="101"/>
      <c r="E324" s="45"/>
      <c r="G324" s="45"/>
    </row>
    <row r="325">
      <c r="B325" s="75"/>
      <c r="C325" s="26"/>
      <c r="D325" s="101"/>
      <c r="E325" s="45"/>
      <c r="G325" s="45"/>
    </row>
    <row r="326">
      <c r="B326" s="75"/>
      <c r="C326" s="26"/>
      <c r="D326" s="101"/>
      <c r="E326" s="45"/>
      <c r="G326" s="45"/>
    </row>
    <row r="327">
      <c r="B327" s="75"/>
      <c r="C327" s="26"/>
      <c r="D327" s="101"/>
      <c r="E327" s="45"/>
      <c r="G327" s="45"/>
    </row>
    <row r="328">
      <c r="B328" s="75"/>
      <c r="C328" s="26"/>
      <c r="D328" s="101"/>
      <c r="E328" s="45"/>
      <c r="G328" s="45"/>
    </row>
    <row r="329">
      <c r="B329" s="75"/>
      <c r="C329" s="26"/>
      <c r="D329" s="101"/>
      <c r="E329" s="45"/>
      <c r="G329" s="45"/>
    </row>
    <row r="330">
      <c r="B330" s="75"/>
      <c r="C330" s="26"/>
      <c r="D330" s="101"/>
      <c r="E330" s="45"/>
      <c r="G330" s="45"/>
    </row>
    <row r="331">
      <c r="B331" s="75"/>
      <c r="C331" s="26"/>
      <c r="D331" s="101"/>
      <c r="E331" s="45"/>
      <c r="G331" s="45"/>
    </row>
    <row r="332">
      <c r="B332" s="75"/>
      <c r="C332" s="26"/>
      <c r="D332" s="101"/>
      <c r="E332" s="45"/>
      <c r="G332" s="45"/>
    </row>
    <row r="333">
      <c r="B333" s="75"/>
      <c r="C333" s="26"/>
      <c r="D333" s="101"/>
      <c r="E333" s="45"/>
      <c r="G333" s="45"/>
    </row>
    <row r="334">
      <c r="B334" s="75"/>
      <c r="C334" s="26"/>
      <c r="D334" s="101"/>
      <c r="E334" s="45"/>
      <c r="G334" s="45"/>
    </row>
    <row r="335">
      <c r="B335" s="75"/>
      <c r="C335" s="26"/>
      <c r="D335" s="101"/>
      <c r="E335" s="45"/>
      <c r="G335" s="45"/>
    </row>
    <row r="336">
      <c r="B336" s="75"/>
      <c r="C336" s="26"/>
      <c r="D336" s="101"/>
      <c r="E336" s="45"/>
      <c r="G336" s="45"/>
    </row>
    <row r="337">
      <c r="B337" s="75"/>
      <c r="C337" s="26"/>
      <c r="D337" s="101"/>
      <c r="E337" s="45"/>
      <c r="G337" s="45"/>
    </row>
    <row r="338">
      <c r="B338" s="75"/>
      <c r="C338" s="26"/>
      <c r="D338" s="101"/>
      <c r="E338" s="45"/>
      <c r="G338" s="45"/>
    </row>
    <row r="339">
      <c r="B339" s="75"/>
      <c r="C339" s="26"/>
      <c r="D339" s="101"/>
      <c r="E339" s="45"/>
      <c r="G339" s="45"/>
    </row>
    <row r="340">
      <c r="B340" s="75"/>
      <c r="C340" s="26"/>
      <c r="D340" s="101"/>
      <c r="E340" s="45"/>
      <c r="G340" s="45"/>
    </row>
    <row r="341">
      <c r="B341" s="75"/>
      <c r="C341" s="26"/>
      <c r="D341" s="101"/>
      <c r="E341" s="45"/>
      <c r="G341" s="45"/>
    </row>
    <row r="342">
      <c r="B342" s="75"/>
      <c r="C342" s="26"/>
      <c r="D342" s="101"/>
      <c r="E342" s="45"/>
      <c r="G342" s="45"/>
    </row>
    <row r="343">
      <c r="B343" s="75"/>
      <c r="C343" s="26"/>
      <c r="D343" s="101"/>
      <c r="E343" s="45"/>
      <c r="G343" s="45"/>
    </row>
    <row r="344">
      <c r="B344" s="75"/>
      <c r="C344" s="26"/>
      <c r="D344" s="101"/>
      <c r="E344" s="45"/>
      <c r="G344" s="45"/>
    </row>
    <row r="345">
      <c r="B345" s="75"/>
      <c r="C345" s="26"/>
      <c r="D345" s="101"/>
      <c r="E345" s="45"/>
      <c r="G345" s="45"/>
    </row>
    <row r="346">
      <c r="B346" s="75"/>
      <c r="C346" s="26"/>
      <c r="D346" s="101"/>
      <c r="E346" s="45"/>
      <c r="G346" s="45"/>
    </row>
    <row r="347">
      <c r="B347" s="75"/>
      <c r="C347" s="26"/>
      <c r="D347" s="101"/>
      <c r="E347" s="45"/>
      <c r="G347" s="45"/>
    </row>
    <row r="348">
      <c r="B348" s="75"/>
      <c r="C348" s="26"/>
      <c r="D348" s="101"/>
      <c r="E348" s="45"/>
      <c r="G348" s="45"/>
    </row>
    <row r="349">
      <c r="B349" s="75"/>
      <c r="C349" s="26"/>
      <c r="D349" s="101"/>
      <c r="E349" s="45"/>
      <c r="G349" s="45"/>
    </row>
    <row r="350">
      <c r="B350" s="75"/>
      <c r="C350" s="26"/>
      <c r="D350" s="101"/>
      <c r="E350" s="45"/>
      <c r="G350" s="45"/>
    </row>
    <row r="351">
      <c r="B351" s="75"/>
      <c r="C351" s="26"/>
      <c r="D351" s="101"/>
      <c r="E351" s="45"/>
      <c r="G351" s="45"/>
    </row>
    <row r="352">
      <c r="B352" s="75"/>
      <c r="C352" s="26"/>
      <c r="D352" s="101"/>
      <c r="E352" s="45"/>
      <c r="G352" s="45"/>
    </row>
    <row r="353">
      <c r="B353" s="75"/>
      <c r="C353" s="26"/>
      <c r="D353" s="101"/>
      <c r="E353" s="45"/>
      <c r="G353" s="45"/>
    </row>
    <row r="354">
      <c r="B354" s="75"/>
      <c r="C354" s="26"/>
      <c r="D354" s="101"/>
      <c r="E354" s="45"/>
      <c r="G354" s="45"/>
    </row>
    <row r="355">
      <c r="B355" s="75"/>
      <c r="C355" s="26"/>
      <c r="D355" s="101"/>
      <c r="E355" s="45"/>
      <c r="G355" s="45"/>
    </row>
    <row r="356">
      <c r="B356" s="75"/>
      <c r="C356" s="26"/>
      <c r="D356" s="101"/>
      <c r="E356" s="45"/>
      <c r="G356" s="45"/>
    </row>
    <row r="357">
      <c r="B357" s="75"/>
      <c r="C357" s="26"/>
      <c r="D357" s="101"/>
      <c r="E357" s="45"/>
      <c r="G357" s="45"/>
    </row>
    <row r="358">
      <c r="B358" s="75"/>
      <c r="C358" s="26"/>
      <c r="D358" s="101"/>
      <c r="E358" s="45"/>
      <c r="G358" s="45"/>
    </row>
    <row r="359">
      <c r="B359" s="75"/>
      <c r="C359" s="26"/>
      <c r="D359" s="101"/>
      <c r="E359" s="45"/>
      <c r="G359" s="45"/>
    </row>
    <row r="360">
      <c r="B360" s="75"/>
      <c r="C360" s="26"/>
      <c r="D360" s="101"/>
      <c r="E360" s="45"/>
      <c r="G360" s="45"/>
    </row>
    <row r="361">
      <c r="B361" s="75"/>
      <c r="C361" s="26"/>
      <c r="D361" s="101"/>
      <c r="E361" s="45"/>
      <c r="G361" s="45"/>
    </row>
    <row r="362">
      <c r="B362" s="75"/>
      <c r="C362" s="26"/>
      <c r="D362" s="101"/>
      <c r="E362" s="45"/>
      <c r="G362" s="45"/>
    </row>
    <row r="363">
      <c r="B363" s="75"/>
      <c r="C363" s="26"/>
      <c r="D363" s="101"/>
      <c r="E363" s="45"/>
      <c r="G363" s="45"/>
    </row>
    <row r="364">
      <c r="B364" s="75"/>
      <c r="C364" s="26"/>
      <c r="D364" s="101"/>
      <c r="E364" s="45"/>
      <c r="G364" s="45"/>
    </row>
    <row r="365">
      <c r="B365" s="75"/>
      <c r="C365" s="26"/>
      <c r="D365" s="101"/>
      <c r="E365" s="45"/>
      <c r="G365" s="45"/>
    </row>
    <row r="366">
      <c r="B366" s="75"/>
      <c r="C366" s="26"/>
      <c r="D366" s="101"/>
      <c r="E366" s="45"/>
      <c r="G366" s="45"/>
    </row>
    <row r="367">
      <c r="B367" s="75"/>
      <c r="C367" s="26"/>
      <c r="D367" s="101"/>
      <c r="E367" s="45"/>
      <c r="G367" s="45"/>
    </row>
    <row r="368">
      <c r="B368" s="75"/>
      <c r="C368" s="26"/>
      <c r="D368" s="101"/>
      <c r="E368" s="45"/>
      <c r="G368" s="45"/>
    </row>
    <row r="369">
      <c r="B369" s="75"/>
      <c r="C369" s="26"/>
      <c r="D369" s="101"/>
      <c r="E369" s="45"/>
      <c r="G369" s="45"/>
    </row>
    <row r="370">
      <c r="B370" s="75"/>
      <c r="C370" s="26"/>
      <c r="D370" s="101"/>
      <c r="E370" s="45"/>
      <c r="G370" s="45"/>
    </row>
    <row r="371">
      <c r="B371" s="75"/>
      <c r="C371" s="26"/>
      <c r="D371" s="101"/>
      <c r="E371" s="45"/>
      <c r="G371" s="45"/>
    </row>
    <row r="372">
      <c r="B372" s="75"/>
      <c r="C372" s="26"/>
      <c r="D372" s="101"/>
      <c r="E372" s="45"/>
      <c r="G372" s="45"/>
    </row>
    <row r="373">
      <c r="B373" s="75"/>
      <c r="C373" s="26"/>
      <c r="D373" s="101"/>
      <c r="E373" s="45"/>
      <c r="G373" s="45"/>
    </row>
    <row r="374">
      <c r="B374" s="75"/>
      <c r="C374" s="26"/>
      <c r="D374" s="101"/>
      <c r="E374" s="45"/>
      <c r="G374" s="45"/>
    </row>
    <row r="375">
      <c r="B375" s="75"/>
      <c r="C375" s="26"/>
      <c r="D375" s="101"/>
      <c r="E375" s="45"/>
      <c r="G375" s="45"/>
    </row>
    <row r="376">
      <c r="B376" s="75"/>
      <c r="C376" s="26"/>
      <c r="D376" s="101"/>
      <c r="E376" s="45"/>
      <c r="G376" s="45"/>
    </row>
    <row r="377">
      <c r="B377" s="75"/>
      <c r="C377" s="26"/>
      <c r="D377" s="101"/>
      <c r="E377" s="45"/>
      <c r="G377" s="45"/>
    </row>
    <row r="378">
      <c r="B378" s="75"/>
      <c r="C378" s="26"/>
      <c r="D378" s="101"/>
      <c r="E378" s="45"/>
      <c r="G378" s="45"/>
    </row>
    <row r="379">
      <c r="B379" s="75"/>
      <c r="C379" s="26"/>
      <c r="D379" s="101"/>
      <c r="E379" s="45"/>
      <c r="G379" s="45"/>
    </row>
    <row r="380">
      <c r="B380" s="75"/>
      <c r="C380" s="26"/>
      <c r="D380" s="101"/>
      <c r="E380" s="45"/>
      <c r="G380" s="45"/>
    </row>
    <row r="381">
      <c r="B381" s="75"/>
      <c r="C381" s="26"/>
      <c r="D381" s="101"/>
      <c r="E381" s="45"/>
      <c r="G381" s="45"/>
    </row>
    <row r="382">
      <c r="B382" s="75"/>
      <c r="C382" s="26"/>
      <c r="D382" s="101"/>
      <c r="E382" s="45"/>
      <c r="G382" s="45"/>
    </row>
    <row r="383">
      <c r="B383" s="75"/>
      <c r="C383" s="26"/>
      <c r="D383" s="101"/>
      <c r="E383" s="45"/>
      <c r="G383" s="45"/>
    </row>
    <row r="384">
      <c r="B384" s="75"/>
      <c r="C384" s="26"/>
      <c r="D384" s="101"/>
      <c r="E384" s="45"/>
      <c r="G384" s="45"/>
    </row>
    <row r="385">
      <c r="B385" s="75"/>
      <c r="C385" s="26"/>
      <c r="D385" s="101"/>
      <c r="E385" s="45"/>
      <c r="G385" s="45"/>
    </row>
    <row r="386">
      <c r="B386" s="75"/>
      <c r="C386" s="26"/>
      <c r="D386" s="101"/>
      <c r="E386" s="45"/>
      <c r="G386" s="45"/>
    </row>
    <row r="387">
      <c r="B387" s="75"/>
      <c r="C387" s="26"/>
      <c r="D387" s="101"/>
      <c r="E387" s="45"/>
      <c r="G387" s="45"/>
    </row>
    <row r="388">
      <c r="B388" s="75"/>
      <c r="C388" s="26"/>
      <c r="D388" s="101"/>
      <c r="E388" s="45"/>
      <c r="G388" s="45"/>
    </row>
    <row r="389">
      <c r="B389" s="75"/>
      <c r="C389" s="26"/>
      <c r="D389" s="101"/>
      <c r="E389" s="45"/>
      <c r="G389" s="45"/>
    </row>
    <row r="390">
      <c r="B390" s="75"/>
      <c r="C390" s="26"/>
      <c r="D390" s="101"/>
      <c r="E390" s="45"/>
      <c r="G390" s="45"/>
    </row>
    <row r="391">
      <c r="B391" s="75"/>
      <c r="C391" s="26"/>
      <c r="D391" s="101"/>
      <c r="E391" s="45"/>
      <c r="G391" s="45"/>
    </row>
    <row r="392">
      <c r="B392" s="75"/>
      <c r="C392" s="26"/>
      <c r="D392" s="101"/>
      <c r="E392" s="45"/>
      <c r="G392" s="45"/>
    </row>
    <row r="393">
      <c r="B393" s="75"/>
      <c r="C393" s="26"/>
      <c r="D393" s="101"/>
      <c r="E393" s="45"/>
      <c r="G393" s="45"/>
    </row>
    <row r="394">
      <c r="B394" s="75"/>
      <c r="C394" s="26"/>
      <c r="D394" s="101"/>
      <c r="E394" s="45"/>
      <c r="G394" s="45"/>
    </row>
    <row r="395">
      <c r="B395" s="75"/>
      <c r="C395" s="26"/>
      <c r="D395" s="101"/>
      <c r="E395" s="45"/>
      <c r="G395" s="45"/>
    </row>
    <row r="396">
      <c r="B396" s="75"/>
      <c r="C396" s="26"/>
      <c r="D396" s="101"/>
      <c r="E396" s="45"/>
      <c r="G396" s="45"/>
    </row>
    <row r="397">
      <c r="B397" s="75"/>
      <c r="C397" s="26"/>
      <c r="D397" s="101"/>
      <c r="E397" s="45"/>
      <c r="G397" s="45"/>
    </row>
    <row r="398">
      <c r="B398" s="75"/>
      <c r="C398" s="26"/>
      <c r="D398" s="101"/>
      <c r="E398" s="45"/>
      <c r="G398" s="45"/>
    </row>
    <row r="399">
      <c r="B399" s="75"/>
      <c r="C399" s="26"/>
      <c r="D399" s="101"/>
      <c r="E399" s="45"/>
      <c r="G399" s="45"/>
    </row>
    <row r="400">
      <c r="B400" s="75"/>
      <c r="C400" s="26"/>
      <c r="D400" s="101"/>
      <c r="E400" s="45"/>
      <c r="G400" s="45"/>
    </row>
    <row r="401">
      <c r="B401" s="75"/>
      <c r="C401" s="26"/>
      <c r="D401" s="101"/>
      <c r="E401" s="45"/>
      <c r="G401" s="45"/>
    </row>
    <row r="402">
      <c r="B402" s="75"/>
      <c r="C402" s="26"/>
      <c r="D402" s="101"/>
      <c r="E402" s="45"/>
      <c r="G402" s="45"/>
    </row>
    <row r="403">
      <c r="B403" s="75"/>
      <c r="C403" s="26"/>
      <c r="D403" s="101"/>
      <c r="E403" s="45"/>
      <c r="G403" s="45"/>
    </row>
    <row r="404">
      <c r="B404" s="75"/>
      <c r="C404" s="26"/>
      <c r="D404" s="101"/>
      <c r="E404" s="45"/>
      <c r="G404" s="45"/>
    </row>
    <row r="405">
      <c r="B405" s="75"/>
      <c r="C405" s="26"/>
      <c r="D405" s="101"/>
      <c r="E405" s="45"/>
      <c r="G405" s="45"/>
    </row>
    <row r="406">
      <c r="B406" s="75"/>
      <c r="C406" s="26"/>
      <c r="D406" s="101"/>
      <c r="E406" s="45"/>
      <c r="G406" s="45"/>
    </row>
    <row r="407">
      <c r="B407" s="75"/>
      <c r="C407" s="26"/>
      <c r="D407" s="101"/>
      <c r="E407" s="45"/>
      <c r="G407" s="45"/>
    </row>
    <row r="408">
      <c r="B408" s="75"/>
      <c r="C408" s="26"/>
      <c r="D408" s="101"/>
      <c r="E408" s="45"/>
      <c r="G408" s="45"/>
    </row>
    <row r="409">
      <c r="B409" s="75"/>
      <c r="C409" s="26"/>
      <c r="D409" s="101"/>
      <c r="E409" s="45"/>
      <c r="G409" s="45"/>
    </row>
    <row r="410">
      <c r="B410" s="75"/>
      <c r="C410" s="26"/>
      <c r="D410" s="101"/>
      <c r="E410" s="45"/>
      <c r="G410" s="45"/>
    </row>
    <row r="411">
      <c r="B411" s="75"/>
      <c r="C411" s="26"/>
      <c r="D411" s="101"/>
      <c r="E411" s="45"/>
      <c r="G411" s="45"/>
    </row>
    <row r="412">
      <c r="B412" s="75"/>
      <c r="C412" s="26"/>
      <c r="D412" s="101"/>
      <c r="E412" s="45"/>
      <c r="G412" s="45"/>
    </row>
    <row r="413">
      <c r="B413" s="75"/>
      <c r="C413" s="26"/>
      <c r="D413" s="101"/>
      <c r="E413" s="45"/>
      <c r="G413" s="45"/>
    </row>
    <row r="414">
      <c r="B414" s="75"/>
      <c r="C414" s="26"/>
      <c r="D414" s="101"/>
      <c r="E414" s="45"/>
      <c r="G414" s="45"/>
    </row>
    <row r="415">
      <c r="B415" s="75"/>
      <c r="C415" s="26"/>
      <c r="D415" s="101"/>
      <c r="E415" s="45"/>
      <c r="G415" s="45"/>
    </row>
    <row r="416">
      <c r="B416" s="75"/>
      <c r="C416" s="26"/>
      <c r="D416" s="101"/>
      <c r="E416" s="45"/>
      <c r="G416" s="45"/>
    </row>
    <row r="417">
      <c r="B417" s="75"/>
      <c r="C417" s="26"/>
      <c r="D417" s="101"/>
      <c r="E417" s="45"/>
      <c r="G417" s="45"/>
    </row>
    <row r="418">
      <c r="B418" s="75"/>
      <c r="C418" s="26"/>
      <c r="D418" s="101"/>
      <c r="E418" s="45"/>
      <c r="G418" s="45"/>
    </row>
    <row r="419">
      <c r="B419" s="75"/>
      <c r="C419" s="26"/>
      <c r="D419" s="101"/>
      <c r="E419" s="45"/>
      <c r="G419" s="45"/>
    </row>
    <row r="420">
      <c r="B420" s="75"/>
      <c r="C420" s="26"/>
      <c r="D420" s="101"/>
      <c r="E420" s="45"/>
      <c r="G420" s="45"/>
    </row>
    <row r="421">
      <c r="B421" s="75"/>
      <c r="C421" s="26"/>
      <c r="D421" s="101"/>
      <c r="E421" s="45"/>
      <c r="G421" s="45"/>
    </row>
    <row r="422">
      <c r="B422" s="75"/>
      <c r="C422" s="26"/>
      <c r="D422" s="101"/>
      <c r="E422" s="45"/>
      <c r="G422" s="45"/>
    </row>
    <row r="423">
      <c r="B423" s="75"/>
      <c r="C423" s="26"/>
      <c r="D423" s="101"/>
      <c r="E423" s="45"/>
      <c r="G423" s="45"/>
    </row>
    <row r="424">
      <c r="B424" s="75"/>
      <c r="C424" s="26"/>
      <c r="D424" s="101"/>
      <c r="E424" s="45"/>
      <c r="G424" s="45"/>
    </row>
    <row r="425">
      <c r="B425" s="75"/>
      <c r="C425" s="26"/>
      <c r="D425" s="101"/>
      <c r="E425" s="45"/>
      <c r="G425" s="45"/>
    </row>
    <row r="426">
      <c r="B426" s="75"/>
      <c r="C426" s="26"/>
      <c r="D426" s="101"/>
      <c r="E426" s="45"/>
      <c r="G426" s="45"/>
    </row>
    <row r="427">
      <c r="B427" s="75"/>
      <c r="C427" s="26"/>
      <c r="D427" s="101"/>
      <c r="E427" s="45"/>
      <c r="G427" s="45"/>
    </row>
    <row r="428">
      <c r="B428" s="75"/>
      <c r="C428" s="26"/>
      <c r="D428" s="101"/>
      <c r="E428" s="45"/>
      <c r="G428" s="45"/>
    </row>
    <row r="429">
      <c r="B429" s="75"/>
      <c r="C429" s="26"/>
      <c r="D429" s="101"/>
      <c r="E429" s="45"/>
      <c r="G429" s="45"/>
    </row>
    <row r="430">
      <c r="B430" s="75"/>
      <c r="C430" s="26"/>
      <c r="D430" s="101"/>
      <c r="E430" s="45"/>
      <c r="G430" s="45"/>
    </row>
    <row r="431">
      <c r="B431" s="75"/>
      <c r="C431" s="26"/>
      <c r="D431" s="101"/>
      <c r="E431" s="45"/>
      <c r="G431" s="45"/>
    </row>
    <row r="432">
      <c r="B432" s="75"/>
      <c r="C432" s="26"/>
      <c r="D432" s="101"/>
      <c r="E432" s="45"/>
      <c r="G432" s="45"/>
    </row>
    <row r="433">
      <c r="B433" s="75"/>
      <c r="C433" s="26"/>
      <c r="D433" s="101"/>
      <c r="E433" s="45"/>
      <c r="G433" s="45"/>
    </row>
    <row r="434">
      <c r="B434" s="75"/>
      <c r="C434" s="26"/>
      <c r="D434" s="101"/>
      <c r="E434" s="45"/>
      <c r="G434" s="45"/>
    </row>
    <row r="435">
      <c r="B435" s="75"/>
      <c r="C435" s="26"/>
      <c r="D435" s="101"/>
      <c r="E435" s="45"/>
      <c r="G435" s="45"/>
    </row>
    <row r="436">
      <c r="B436" s="75"/>
      <c r="C436" s="26"/>
      <c r="D436" s="101"/>
      <c r="E436" s="45"/>
      <c r="G436" s="45"/>
    </row>
    <row r="437">
      <c r="B437" s="75"/>
      <c r="C437" s="26"/>
      <c r="D437" s="101"/>
      <c r="E437" s="45"/>
      <c r="G437" s="45"/>
    </row>
    <row r="438">
      <c r="B438" s="75"/>
      <c r="C438" s="26"/>
      <c r="D438" s="101"/>
      <c r="E438" s="45"/>
      <c r="G438" s="45"/>
    </row>
    <row r="439">
      <c r="B439" s="75"/>
      <c r="C439" s="26"/>
      <c r="D439" s="101"/>
      <c r="E439" s="45"/>
      <c r="G439" s="45"/>
    </row>
    <row r="440">
      <c r="B440" s="75"/>
      <c r="C440" s="26"/>
      <c r="D440" s="101"/>
      <c r="E440" s="45"/>
      <c r="G440" s="45"/>
    </row>
    <row r="441">
      <c r="B441" s="75"/>
      <c r="C441" s="26"/>
      <c r="D441" s="101"/>
      <c r="E441" s="45"/>
      <c r="G441" s="45"/>
    </row>
    <row r="442">
      <c r="B442" s="75"/>
      <c r="C442" s="26"/>
      <c r="D442" s="101"/>
      <c r="E442" s="45"/>
      <c r="G442" s="45"/>
    </row>
    <row r="443">
      <c r="B443" s="75"/>
      <c r="C443" s="26"/>
      <c r="D443" s="101"/>
      <c r="E443" s="45"/>
      <c r="G443" s="45"/>
    </row>
    <row r="444">
      <c r="B444" s="75"/>
      <c r="C444" s="26"/>
      <c r="D444" s="101"/>
      <c r="E444" s="45"/>
      <c r="G444" s="45"/>
    </row>
    <row r="445">
      <c r="B445" s="75"/>
      <c r="C445" s="26"/>
      <c r="D445" s="101"/>
      <c r="E445" s="45"/>
      <c r="G445" s="45"/>
    </row>
    <row r="446">
      <c r="B446" s="75"/>
      <c r="C446" s="26"/>
      <c r="D446" s="101"/>
      <c r="E446" s="45"/>
      <c r="G446" s="45"/>
    </row>
    <row r="447">
      <c r="B447" s="75"/>
      <c r="C447" s="26"/>
      <c r="D447" s="101"/>
      <c r="E447" s="45"/>
      <c r="G447" s="45"/>
    </row>
    <row r="448">
      <c r="B448" s="75"/>
      <c r="C448" s="26"/>
      <c r="D448" s="101"/>
      <c r="E448" s="45"/>
      <c r="G448" s="45"/>
    </row>
    <row r="449">
      <c r="B449" s="75"/>
      <c r="C449" s="26"/>
      <c r="D449" s="101"/>
      <c r="E449" s="45"/>
      <c r="G449" s="45"/>
    </row>
    <row r="450">
      <c r="B450" s="75"/>
      <c r="C450" s="26"/>
      <c r="D450" s="101"/>
      <c r="E450" s="45"/>
      <c r="G450" s="45"/>
    </row>
    <row r="451">
      <c r="B451" s="75"/>
      <c r="C451" s="26"/>
      <c r="D451" s="101"/>
      <c r="E451" s="45"/>
      <c r="G451" s="45"/>
    </row>
    <row r="452">
      <c r="B452" s="75"/>
      <c r="C452" s="26"/>
      <c r="D452" s="101"/>
      <c r="E452" s="45"/>
      <c r="G452" s="45"/>
    </row>
    <row r="453">
      <c r="B453" s="75"/>
      <c r="C453" s="26"/>
      <c r="D453" s="101"/>
      <c r="E453" s="45"/>
      <c r="G453" s="45"/>
    </row>
    <row r="454">
      <c r="B454" s="75"/>
      <c r="C454" s="26"/>
      <c r="D454" s="101"/>
      <c r="E454" s="45"/>
      <c r="G454" s="45"/>
    </row>
    <row r="455">
      <c r="B455" s="75"/>
      <c r="C455" s="26"/>
      <c r="D455" s="101"/>
      <c r="E455" s="45"/>
      <c r="G455" s="45"/>
    </row>
    <row r="456">
      <c r="B456" s="75"/>
      <c r="C456" s="26"/>
      <c r="D456" s="101"/>
      <c r="E456" s="45"/>
      <c r="G456" s="45"/>
    </row>
    <row r="457">
      <c r="B457" s="75"/>
      <c r="C457" s="26"/>
      <c r="D457" s="101"/>
      <c r="E457" s="45"/>
      <c r="G457" s="45"/>
    </row>
    <row r="458">
      <c r="B458" s="75"/>
      <c r="C458" s="26"/>
      <c r="D458" s="101"/>
      <c r="E458" s="45"/>
      <c r="G458" s="45"/>
    </row>
    <row r="459">
      <c r="B459" s="75"/>
      <c r="C459" s="26"/>
      <c r="D459" s="101"/>
      <c r="E459" s="45"/>
      <c r="G459" s="45"/>
    </row>
    <row r="460">
      <c r="B460" s="75"/>
      <c r="C460" s="26"/>
      <c r="D460" s="101"/>
      <c r="E460" s="45"/>
      <c r="G460" s="45"/>
    </row>
    <row r="461">
      <c r="B461" s="75"/>
      <c r="C461" s="26"/>
      <c r="D461" s="101"/>
      <c r="E461" s="45"/>
      <c r="G461" s="45"/>
    </row>
    <row r="462">
      <c r="B462" s="75"/>
      <c r="C462" s="26"/>
      <c r="D462" s="101"/>
      <c r="E462" s="45"/>
      <c r="G462" s="45"/>
    </row>
    <row r="463">
      <c r="B463" s="75"/>
      <c r="C463" s="26"/>
      <c r="D463" s="101"/>
      <c r="E463" s="45"/>
      <c r="G463" s="45"/>
    </row>
    <row r="464">
      <c r="B464" s="75"/>
      <c r="C464" s="26"/>
      <c r="D464" s="101"/>
      <c r="E464" s="45"/>
      <c r="G464" s="45"/>
    </row>
    <row r="465">
      <c r="B465" s="75"/>
      <c r="C465" s="26"/>
      <c r="D465" s="101"/>
      <c r="E465" s="45"/>
      <c r="G465" s="45"/>
    </row>
    <row r="466">
      <c r="B466" s="75"/>
      <c r="C466" s="26"/>
      <c r="D466" s="101"/>
      <c r="E466" s="45"/>
      <c r="G466" s="45"/>
    </row>
    <row r="467">
      <c r="B467" s="75"/>
      <c r="C467" s="26"/>
      <c r="D467" s="101"/>
      <c r="E467" s="45"/>
      <c r="G467" s="45"/>
    </row>
    <row r="468">
      <c r="B468" s="75"/>
      <c r="C468" s="26"/>
      <c r="D468" s="101"/>
      <c r="E468" s="45"/>
      <c r="G468" s="45"/>
    </row>
    <row r="469">
      <c r="B469" s="75"/>
      <c r="C469" s="26"/>
      <c r="D469" s="101"/>
      <c r="E469" s="45"/>
      <c r="G469" s="45"/>
    </row>
    <row r="470">
      <c r="B470" s="75"/>
      <c r="C470" s="26"/>
      <c r="D470" s="101"/>
      <c r="E470" s="45"/>
      <c r="G470" s="45"/>
    </row>
    <row r="471">
      <c r="B471" s="75"/>
      <c r="C471" s="26"/>
      <c r="D471" s="101"/>
      <c r="E471" s="45"/>
      <c r="G471" s="45"/>
    </row>
    <row r="472">
      <c r="B472" s="75"/>
      <c r="C472" s="26"/>
      <c r="D472" s="101"/>
      <c r="E472" s="45"/>
      <c r="G472" s="45"/>
    </row>
    <row r="473">
      <c r="B473" s="75"/>
      <c r="C473" s="26"/>
      <c r="D473" s="101"/>
      <c r="E473" s="45"/>
      <c r="G473" s="45"/>
    </row>
    <row r="474">
      <c r="B474" s="75"/>
      <c r="C474" s="26"/>
      <c r="D474" s="101"/>
      <c r="E474" s="45"/>
      <c r="G474" s="45"/>
    </row>
    <row r="475">
      <c r="B475" s="75"/>
      <c r="C475" s="26"/>
      <c r="D475" s="101"/>
      <c r="E475" s="45"/>
      <c r="G475" s="45"/>
    </row>
    <row r="476">
      <c r="B476" s="75"/>
      <c r="C476" s="26"/>
      <c r="D476" s="101"/>
      <c r="E476" s="45"/>
      <c r="G476" s="45"/>
    </row>
    <row r="477">
      <c r="B477" s="75"/>
      <c r="C477" s="26"/>
      <c r="D477" s="101"/>
      <c r="E477" s="45"/>
      <c r="G477" s="45"/>
    </row>
    <row r="478">
      <c r="B478" s="75"/>
      <c r="C478" s="26"/>
      <c r="D478" s="101"/>
      <c r="E478" s="45"/>
      <c r="G478" s="45"/>
    </row>
    <row r="479">
      <c r="B479" s="75"/>
      <c r="C479" s="26"/>
      <c r="D479" s="101"/>
      <c r="E479" s="45"/>
      <c r="G479" s="45"/>
    </row>
    <row r="480">
      <c r="B480" s="75"/>
      <c r="C480" s="26"/>
      <c r="D480" s="101"/>
      <c r="E480" s="45"/>
      <c r="G480" s="45"/>
    </row>
    <row r="481">
      <c r="B481" s="75"/>
      <c r="C481" s="26"/>
      <c r="D481" s="101"/>
      <c r="E481" s="45"/>
      <c r="G481" s="45"/>
    </row>
    <row r="482">
      <c r="B482" s="75"/>
      <c r="C482" s="26"/>
      <c r="D482" s="101"/>
      <c r="E482" s="45"/>
      <c r="G482" s="45"/>
    </row>
    <row r="483">
      <c r="B483" s="75"/>
      <c r="C483" s="26"/>
      <c r="D483" s="101"/>
      <c r="E483" s="45"/>
      <c r="G483" s="45"/>
    </row>
    <row r="484">
      <c r="B484" s="75"/>
      <c r="C484" s="26"/>
      <c r="D484" s="101"/>
      <c r="E484" s="45"/>
      <c r="G484" s="45"/>
    </row>
    <row r="485">
      <c r="B485" s="75"/>
      <c r="C485" s="26"/>
      <c r="D485" s="101"/>
      <c r="E485" s="45"/>
      <c r="G485" s="45"/>
    </row>
    <row r="486">
      <c r="B486" s="75"/>
      <c r="C486" s="26"/>
      <c r="D486" s="101"/>
      <c r="E486" s="45"/>
      <c r="G486" s="45"/>
    </row>
    <row r="487">
      <c r="B487" s="75"/>
      <c r="C487" s="26"/>
      <c r="D487" s="101"/>
      <c r="E487" s="45"/>
      <c r="G487" s="45"/>
    </row>
    <row r="488">
      <c r="B488" s="75"/>
      <c r="C488" s="26"/>
      <c r="D488" s="101"/>
      <c r="E488" s="45"/>
      <c r="G488" s="45"/>
    </row>
    <row r="489">
      <c r="B489" s="75"/>
      <c r="C489" s="26"/>
      <c r="D489" s="101"/>
      <c r="E489" s="45"/>
      <c r="G489" s="45"/>
    </row>
    <row r="490">
      <c r="B490" s="75"/>
      <c r="C490" s="26"/>
      <c r="D490" s="101"/>
      <c r="E490" s="45"/>
      <c r="G490" s="45"/>
    </row>
    <row r="491">
      <c r="B491" s="75"/>
      <c r="C491" s="26"/>
      <c r="D491" s="101"/>
      <c r="E491" s="45"/>
      <c r="G491" s="45"/>
    </row>
    <row r="492">
      <c r="B492" s="75"/>
      <c r="C492" s="26"/>
      <c r="D492" s="101"/>
      <c r="E492" s="45"/>
      <c r="G492" s="45"/>
    </row>
    <row r="493">
      <c r="B493" s="75"/>
      <c r="C493" s="26"/>
      <c r="D493" s="101"/>
      <c r="E493" s="45"/>
      <c r="G493" s="45"/>
    </row>
    <row r="494">
      <c r="B494" s="75"/>
      <c r="C494" s="26"/>
      <c r="D494" s="101"/>
      <c r="E494" s="45"/>
      <c r="G494" s="45"/>
    </row>
    <row r="495">
      <c r="B495" s="75"/>
      <c r="C495" s="26"/>
      <c r="D495" s="101"/>
      <c r="E495" s="45"/>
      <c r="G495" s="45"/>
    </row>
    <row r="496">
      <c r="B496" s="75"/>
      <c r="C496" s="26"/>
      <c r="D496" s="101"/>
      <c r="E496" s="45"/>
      <c r="G496" s="45"/>
    </row>
    <row r="497">
      <c r="B497" s="75"/>
      <c r="C497" s="26"/>
      <c r="D497" s="101"/>
      <c r="E497" s="45"/>
      <c r="G497" s="45"/>
    </row>
    <row r="498">
      <c r="B498" s="75"/>
      <c r="C498" s="26"/>
      <c r="D498" s="101"/>
      <c r="E498" s="45"/>
      <c r="G498" s="45"/>
    </row>
    <row r="499">
      <c r="B499" s="75"/>
      <c r="C499" s="26"/>
      <c r="D499" s="101"/>
      <c r="E499" s="45"/>
      <c r="G499" s="45"/>
    </row>
    <row r="500">
      <c r="B500" s="75"/>
      <c r="C500" s="26"/>
      <c r="D500" s="101"/>
      <c r="E500" s="45"/>
      <c r="G500" s="45"/>
    </row>
    <row r="501">
      <c r="B501" s="75"/>
      <c r="C501" s="26"/>
      <c r="D501" s="101"/>
      <c r="E501" s="45"/>
      <c r="G501" s="45"/>
    </row>
    <row r="502">
      <c r="B502" s="75"/>
      <c r="C502" s="26"/>
      <c r="D502" s="101"/>
      <c r="E502" s="45"/>
      <c r="G502" s="45"/>
    </row>
    <row r="503">
      <c r="B503" s="75"/>
      <c r="C503" s="26"/>
      <c r="D503" s="101"/>
      <c r="E503" s="45"/>
      <c r="G503" s="45"/>
    </row>
    <row r="504">
      <c r="B504" s="75"/>
      <c r="C504" s="26"/>
      <c r="D504" s="101"/>
      <c r="E504" s="45"/>
      <c r="G504" s="45"/>
    </row>
    <row r="505">
      <c r="B505" s="75"/>
      <c r="C505" s="26"/>
      <c r="D505" s="101"/>
      <c r="E505" s="45"/>
      <c r="G505" s="45"/>
    </row>
    <row r="506">
      <c r="B506" s="75"/>
      <c r="C506" s="26"/>
      <c r="D506" s="101"/>
      <c r="E506" s="45"/>
      <c r="G506" s="45"/>
    </row>
    <row r="507">
      <c r="B507" s="75"/>
      <c r="C507" s="26"/>
      <c r="D507" s="101"/>
      <c r="E507" s="45"/>
      <c r="G507" s="45"/>
    </row>
    <row r="508">
      <c r="B508" s="75"/>
      <c r="C508" s="26"/>
      <c r="D508" s="101"/>
      <c r="E508" s="45"/>
      <c r="G508" s="45"/>
    </row>
    <row r="509">
      <c r="B509" s="75"/>
      <c r="C509" s="26"/>
      <c r="D509" s="101"/>
      <c r="E509" s="45"/>
      <c r="G509" s="45"/>
    </row>
    <row r="510">
      <c r="B510" s="75"/>
      <c r="C510" s="26"/>
      <c r="D510" s="101"/>
      <c r="E510" s="45"/>
      <c r="G510" s="45"/>
    </row>
    <row r="511">
      <c r="B511" s="75"/>
      <c r="C511" s="26"/>
      <c r="D511" s="101"/>
      <c r="E511" s="45"/>
      <c r="G511" s="45"/>
    </row>
    <row r="512">
      <c r="B512" s="75"/>
      <c r="C512" s="26"/>
      <c r="D512" s="101"/>
      <c r="E512" s="45"/>
      <c r="G512" s="45"/>
    </row>
    <row r="513">
      <c r="B513" s="75"/>
      <c r="C513" s="26"/>
      <c r="D513" s="101"/>
      <c r="E513" s="45"/>
      <c r="G513" s="45"/>
    </row>
    <row r="514">
      <c r="B514" s="75"/>
      <c r="C514" s="26"/>
      <c r="D514" s="101"/>
      <c r="E514" s="45"/>
      <c r="G514" s="45"/>
    </row>
    <row r="515">
      <c r="B515" s="75"/>
      <c r="C515" s="26"/>
      <c r="D515" s="101"/>
      <c r="E515" s="45"/>
      <c r="G515" s="45"/>
    </row>
    <row r="516">
      <c r="B516" s="75"/>
      <c r="C516" s="26"/>
      <c r="D516" s="101"/>
      <c r="E516" s="45"/>
      <c r="G516" s="45"/>
    </row>
    <row r="517">
      <c r="B517" s="75"/>
      <c r="C517" s="26"/>
      <c r="D517" s="101"/>
      <c r="E517" s="45"/>
      <c r="G517" s="45"/>
    </row>
    <row r="518">
      <c r="B518" s="75"/>
      <c r="C518" s="26"/>
      <c r="D518" s="101"/>
      <c r="E518" s="45"/>
      <c r="G518" s="45"/>
    </row>
    <row r="519">
      <c r="B519" s="75"/>
      <c r="C519" s="26"/>
      <c r="D519" s="101"/>
      <c r="E519" s="45"/>
      <c r="G519" s="45"/>
    </row>
    <row r="520">
      <c r="B520" s="75"/>
      <c r="C520" s="26"/>
      <c r="D520" s="101"/>
      <c r="E520" s="45"/>
      <c r="G520" s="45"/>
    </row>
    <row r="521">
      <c r="B521" s="75"/>
      <c r="C521" s="26"/>
      <c r="D521" s="101"/>
      <c r="E521" s="45"/>
      <c r="G521" s="45"/>
    </row>
    <row r="522">
      <c r="B522" s="75"/>
      <c r="C522" s="26"/>
      <c r="D522" s="101"/>
      <c r="E522" s="45"/>
      <c r="G522" s="45"/>
    </row>
    <row r="523">
      <c r="B523" s="75"/>
      <c r="C523" s="26"/>
      <c r="D523" s="101"/>
      <c r="E523" s="45"/>
      <c r="G523" s="45"/>
    </row>
    <row r="524">
      <c r="B524" s="75"/>
      <c r="C524" s="26"/>
      <c r="D524" s="101"/>
      <c r="E524" s="45"/>
      <c r="G524" s="45"/>
    </row>
    <row r="525">
      <c r="B525" s="75"/>
      <c r="C525" s="26"/>
      <c r="D525" s="101"/>
      <c r="E525" s="45"/>
      <c r="G525" s="45"/>
    </row>
    <row r="526">
      <c r="B526" s="75"/>
      <c r="C526" s="26"/>
      <c r="D526" s="101"/>
      <c r="E526" s="45"/>
      <c r="G526" s="45"/>
    </row>
    <row r="527">
      <c r="B527" s="75"/>
      <c r="C527" s="26"/>
      <c r="D527" s="101"/>
      <c r="E527" s="45"/>
      <c r="G527" s="45"/>
    </row>
    <row r="528">
      <c r="B528" s="75"/>
      <c r="C528" s="26"/>
      <c r="D528" s="101"/>
      <c r="E528" s="45"/>
      <c r="G528" s="45"/>
    </row>
    <row r="529">
      <c r="B529" s="75"/>
      <c r="C529" s="26"/>
      <c r="D529" s="101"/>
      <c r="E529" s="45"/>
      <c r="G529" s="45"/>
    </row>
    <row r="530">
      <c r="B530" s="75"/>
      <c r="C530" s="26"/>
      <c r="D530" s="101"/>
      <c r="E530" s="45"/>
      <c r="G530" s="45"/>
    </row>
    <row r="531">
      <c r="B531" s="75"/>
      <c r="C531" s="26"/>
      <c r="D531" s="101"/>
      <c r="E531" s="45"/>
      <c r="G531" s="45"/>
    </row>
    <row r="532">
      <c r="B532" s="75"/>
      <c r="C532" s="26"/>
      <c r="D532" s="101"/>
      <c r="E532" s="45"/>
      <c r="G532" s="45"/>
    </row>
    <row r="533">
      <c r="B533" s="75"/>
      <c r="C533" s="26"/>
      <c r="D533" s="101"/>
      <c r="E533" s="45"/>
      <c r="G533" s="45"/>
    </row>
    <row r="534">
      <c r="B534" s="75"/>
      <c r="C534" s="26"/>
      <c r="D534" s="101"/>
      <c r="E534" s="45"/>
      <c r="G534" s="45"/>
    </row>
    <row r="535">
      <c r="B535" s="75"/>
      <c r="C535" s="26"/>
      <c r="D535" s="101"/>
      <c r="E535" s="45"/>
      <c r="G535" s="45"/>
    </row>
    <row r="536">
      <c r="B536" s="75"/>
      <c r="C536" s="26"/>
      <c r="D536" s="101"/>
      <c r="E536" s="45"/>
      <c r="G536" s="45"/>
    </row>
    <row r="537">
      <c r="B537" s="75"/>
      <c r="C537" s="26"/>
      <c r="D537" s="101"/>
      <c r="E537" s="45"/>
      <c r="G537" s="45"/>
    </row>
    <row r="538">
      <c r="B538" s="75"/>
      <c r="C538" s="26"/>
      <c r="D538" s="101"/>
      <c r="E538" s="45"/>
      <c r="G538" s="45"/>
    </row>
    <row r="539">
      <c r="B539" s="75"/>
      <c r="C539" s="26"/>
      <c r="D539" s="101"/>
      <c r="E539" s="45"/>
      <c r="G539" s="45"/>
    </row>
    <row r="540">
      <c r="B540" s="75"/>
      <c r="C540" s="26"/>
      <c r="D540" s="101"/>
      <c r="E540" s="45"/>
      <c r="G540" s="45"/>
    </row>
    <row r="541">
      <c r="B541" s="75"/>
      <c r="C541" s="26"/>
      <c r="D541" s="101"/>
      <c r="E541" s="45"/>
      <c r="G541" s="45"/>
    </row>
    <row r="542">
      <c r="B542" s="75"/>
      <c r="C542" s="26"/>
      <c r="D542" s="101"/>
      <c r="E542" s="45"/>
      <c r="G542" s="45"/>
    </row>
    <row r="543">
      <c r="B543" s="75"/>
      <c r="C543" s="26"/>
      <c r="D543" s="101"/>
      <c r="E543" s="45"/>
      <c r="G543" s="45"/>
    </row>
    <row r="544">
      <c r="B544" s="75"/>
      <c r="C544" s="26"/>
      <c r="D544" s="101"/>
      <c r="E544" s="45"/>
      <c r="G544" s="45"/>
    </row>
    <row r="545">
      <c r="B545" s="75"/>
      <c r="C545" s="26"/>
      <c r="D545" s="101"/>
      <c r="E545" s="45"/>
      <c r="G545" s="45"/>
    </row>
    <row r="546">
      <c r="B546" s="75"/>
      <c r="C546" s="26"/>
      <c r="D546" s="101"/>
      <c r="E546" s="45"/>
      <c r="G546" s="45"/>
    </row>
    <row r="547">
      <c r="B547" s="75"/>
      <c r="C547" s="26"/>
      <c r="D547" s="101"/>
      <c r="E547" s="45"/>
      <c r="G547" s="45"/>
    </row>
    <row r="548">
      <c r="B548" s="75"/>
      <c r="C548" s="26"/>
      <c r="D548" s="101"/>
      <c r="E548" s="45"/>
      <c r="G548" s="45"/>
    </row>
    <row r="549">
      <c r="B549" s="75"/>
      <c r="C549" s="26"/>
      <c r="D549" s="101"/>
      <c r="E549" s="45"/>
      <c r="G549" s="45"/>
    </row>
    <row r="550">
      <c r="B550" s="75"/>
      <c r="C550" s="26"/>
      <c r="D550" s="101"/>
      <c r="E550" s="45"/>
      <c r="G550" s="45"/>
    </row>
    <row r="551">
      <c r="B551" s="75"/>
      <c r="C551" s="26"/>
      <c r="D551" s="101"/>
      <c r="E551" s="45"/>
      <c r="G551" s="45"/>
    </row>
    <row r="552">
      <c r="B552" s="75"/>
      <c r="C552" s="26"/>
      <c r="D552" s="101"/>
      <c r="E552" s="45"/>
      <c r="G552" s="45"/>
    </row>
    <row r="553">
      <c r="B553" s="75"/>
      <c r="C553" s="26"/>
      <c r="D553" s="101"/>
      <c r="E553" s="45"/>
      <c r="G553" s="45"/>
    </row>
    <row r="554">
      <c r="B554" s="75"/>
      <c r="C554" s="26"/>
      <c r="D554" s="101"/>
      <c r="E554" s="45"/>
      <c r="G554" s="45"/>
    </row>
    <row r="555">
      <c r="B555" s="75"/>
      <c r="C555" s="26"/>
      <c r="D555" s="101"/>
      <c r="E555" s="45"/>
      <c r="G555" s="45"/>
    </row>
    <row r="556">
      <c r="B556" s="75"/>
      <c r="C556" s="26"/>
      <c r="D556" s="101"/>
      <c r="E556" s="45"/>
      <c r="G556" s="45"/>
    </row>
    <row r="557">
      <c r="B557" s="75"/>
      <c r="C557" s="26"/>
      <c r="D557" s="101"/>
      <c r="E557" s="45"/>
      <c r="G557" s="45"/>
    </row>
    <row r="558">
      <c r="B558" s="75"/>
      <c r="C558" s="26"/>
      <c r="D558" s="101"/>
      <c r="E558" s="45"/>
      <c r="G558" s="45"/>
    </row>
    <row r="559">
      <c r="B559" s="75"/>
      <c r="C559" s="26"/>
      <c r="D559" s="101"/>
      <c r="E559" s="45"/>
      <c r="G559" s="45"/>
    </row>
    <row r="560">
      <c r="B560" s="75"/>
      <c r="C560" s="26"/>
      <c r="D560" s="101"/>
      <c r="E560" s="45"/>
      <c r="G560" s="45"/>
    </row>
    <row r="561">
      <c r="B561" s="75"/>
      <c r="C561" s="26"/>
      <c r="D561" s="101"/>
      <c r="E561" s="45"/>
      <c r="G561" s="45"/>
    </row>
    <row r="562">
      <c r="B562" s="75"/>
      <c r="C562" s="26"/>
      <c r="D562" s="101"/>
      <c r="E562" s="45"/>
      <c r="G562" s="45"/>
    </row>
    <row r="563">
      <c r="B563" s="75"/>
      <c r="C563" s="26"/>
      <c r="D563" s="101"/>
      <c r="E563" s="45"/>
      <c r="G563" s="45"/>
    </row>
    <row r="564">
      <c r="B564" s="75"/>
      <c r="C564" s="26"/>
      <c r="D564" s="101"/>
      <c r="E564" s="45"/>
      <c r="G564" s="45"/>
    </row>
    <row r="565">
      <c r="B565" s="75"/>
      <c r="C565" s="26"/>
      <c r="D565" s="101"/>
      <c r="E565" s="45"/>
      <c r="G565" s="45"/>
    </row>
    <row r="566">
      <c r="B566" s="75"/>
      <c r="C566" s="26"/>
      <c r="D566" s="101"/>
      <c r="E566" s="45"/>
      <c r="G566" s="45"/>
    </row>
    <row r="567">
      <c r="B567" s="75"/>
      <c r="C567" s="26"/>
      <c r="D567" s="101"/>
      <c r="E567" s="45"/>
      <c r="G567" s="45"/>
    </row>
    <row r="568">
      <c r="B568" s="75"/>
      <c r="C568" s="26"/>
      <c r="D568" s="101"/>
      <c r="E568" s="45"/>
      <c r="G568" s="45"/>
    </row>
    <row r="569">
      <c r="B569" s="75"/>
      <c r="C569" s="26"/>
      <c r="D569" s="101"/>
      <c r="E569" s="45"/>
      <c r="G569" s="45"/>
    </row>
    <row r="570">
      <c r="B570" s="75"/>
      <c r="C570" s="26"/>
      <c r="D570" s="101"/>
      <c r="E570" s="45"/>
      <c r="G570" s="45"/>
    </row>
    <row r="571">
      <c r="B571" s="75"/>
      <c r="C571" s="26"/>
      <c r="D571" s="101"/>
      <c r="E571" s="45"/>
      <c r="G571" s="45"/>
    </row>
    <row r="572">
      <c r="B572" s="75"/>
      <c r="C572" s="26"/>
      <c r="D572" s="101"/>
      <c r="E572" s="45"/>
      <c r="G572" s="45"/>
    </row>
    <row r="573">
      <c r="B573" s="75"/>
      <c r="C573" s="26"/>
      <c r="D573" s="101"/>
      <c r="E573" s="45"/>
      <c r="G573" s="45"/>
    </row>
    <row r="574">
      <c r="B574" s="75"/>
      <c r="C574" s="26"/>
      <c r="D574" s="101"/>
      <c r="E574" s="45"/>
      <c r="G574" s="45"/>
    </row>
    <row r="575">
      <c r="B575" s="75"/>
      <c r="C575" s="26"/>
      <c r="D575" s="101"/>
      <c r="E575" s="45"/>
      <c r="G575" s="45"/>
    </row>
    <row r="576">
      <c r="B576" s="75"/>
      <c r="C576" s="26"/>
      <c r="D576" s="101"/>
      <c r="E576" s="45"/>
      <c r="G576" s="45"/>
    </row>
    <row r="577">
      <c r="B577" s="75"/>
      <c r="C577" s="26"/>
      <c r="D577" s="101"/>
      <c r="E577" s="45"/>
      <c r="G577" s="45"/>
    </row>
    <row r="578">
      <c r="B578" s="75"/>
      <c r="C578" s="26"/>
      <c r="D578" s="101"/>
      <c r="E578" s="45"/>
      <c r="G578" s="45"/>
    </row>
    <row r="579">
      <c r="B579" s="75"/>
      <c r="C579" s="26"/>
      <c r="D579" s="101"/>
      <c r="E579" s="45"/>
      <c r="G579" s="45"/>
    </row>
    <row r="580">
      <c r="B580" s="75"/>
      <c r="C580" s="26"/>
      <c r="D580" s="101"/>
      <c r="E580" s="45"/>
      <c r="G580" s="45"/>
    </row>
    <row r="581">
      <c r="B581" s="75"/>
      <c r="C581" s="26"/>
      <c r="D581" s="101"/>
      <c r="E581" s="45"/>
      <c r="G581" s="45"/>
    </row>
    <row r="582">
      <c r="B582" s="75"/>
      <c r="C582" s="26"/>
      <c r="D582" s="101"/>
      <c r="E582" s="45"/>
      <c r="G582" s="45"/>
    </row>
    <row r="583">
      <c r="B583" s="75"/>
      <c r="C583" s="26"/>
      <c r="D583" s="101"/>
      <c r="E583" s="45"/>
      <c r="G583" s="45"/>
    </row>
    <row r="584">
      <c r="B584" s="75"/>
      <c r="C584" s="26"/>
      <c r="D584" s="101"/>
      <c r="E584" s="45"/>
      <c r="G584" s="45"/>
    </row>
    <row r="585">
      <c r="B585" s="75"/>
      <c r="C585" s="26"/>
      <c r="D585" s="101"/>
      <c r="E585" s="45"/>
      <c r="G585" s="45"/>
    </row>
    <row r="586">
      <c r="B586" s="75"/>
      <c r="C586" s="26"/>
      <c r="D586" s="101"/>
      <c r="E586" s="45"/>
      <c r="G586" s="45"/>
    </row>
    <row r="587">
      <c r="B587" s="75"/>
      <c r="C587" s="26"/>
      <c r="D587" s="101"/>
      <c r="E587" s="45"/>
      <c r="G587" s="45"/>
    </row>
    <row r="588">
      <c r="B588" s="75"/>
      <c r="C588" s="26"/>
      <c r="D588" s="101"/>
      <c r="E588" s="45"/>
      <c r="G588" s="45"/>
    </row>
    <row r="589">
      <c r="B589" s="75"/>
      <c r="C589" s="26"/>
      <c r="D589" s="101"/>
      <c r="E589" s="45"/>
      <c r="G589" s="45"/>
    </row>
    <row r="590">
      <c r="B590" s="75"/>
      <c r="C590" s="26"/>
      <c r="D590" s="101"/>
      <c r="E590" s="45"/>
      <c r="G590" s="45"/>
    </row>
    <row r="591">
      <c r="B591" s="75"/>
      <c r="C591" s="26"/>
      <c r="D591" s="101"/>
      <c r="E591" s="45"/>
      <c r="G591" s="45"/>
    </row>
    <row r="592">
      <c r="B592" s="75"/>
      <c r="C592" s="26"/>
      <c r="D592" s="101"/>
      <c r="E592" s="45"/>
      <c r="G592" s="45"/>
    </row>
    <row r="593">
      <c r="B593" s="75"/>
      <c r="C593" s="26"/>
      <c r="D593" s="101"/>
      <c r="E593" s="45"/>
      <c r="G593" s="45"/>
    </row>
    <row r="594">
      <c r="B594" s="75"/>
      <c r="C594" s="26"/>
      <c r="D594" s="101"/>
      <c r="E594" s="45"/>
      <c r="G594" s="45"/>
    </row>
    <row r="595">
      <c r="B595" s="75"/>
      <c r="C595" s="26"/>
      <c r="D595" s="101"/>
      <c r="E595" s="45"/>
      <c r="G595" s="45"/>
    </row>
    <row r="596">
      <c r="B596" s="75"/>
      <c r="C596" s="26"/>
      <c r="D596" s="101"/>
      <c r="E596" s="45"/>
      <c r="G596" s="45"/>
    </row>
    <row r="597">
      <c r="B597" s="75"/>
      <c r="C597" s="26"/>
      <c r="D597" s="101"/>
      <c r="E597" s="45"/>
      <c r="G597" s="45"/>
    </row>
    <row r="598">
      <c r="B598" s="75"/>
      <c r="C598" s="26"/>
      <c r="D598" s="101"/>
      <c r="E598" s="45"/>
      <c r="G598" s="45"/>
    </row>
    <row r="599">
      <c r="B599" s="75"/>
      <c r="C599" s="26"/>
      <c r="D599" s="101"/>
      <c r="E599" s="45"/>
      <c r="G599" s="45"/>
    </row>
    <row r="600">
      <c r="B600" s="75"/>
      <c r="C600" s="26"/>
      <c r="D600" s="101"/>
      <c r="E600" s="45"/>
      <c r="G600" s="45"/>
    </row>
    <row r="601">
      <c r="B601" s="75"/>
      <c r="C601" s="26"/>
      <c r="D601" s="101"/>
      <c r="E601" s="45"/>
      <c r="G601" s="45"/>
    </row>
    <row r="602">
      <c r="B602" s="75"/>
      <c r="C602" s="26"/>
      <c r="D602" s="101"/>
      <c r="E602" s="45"/>
      <c r="G602" s="45"/>
    </row>
    <row r="603">
      <c r="B603" s="75"/>
      <c r="C603" s="26"/>
      <c r="D603" s="101"/>
      <c r="E603" s="45"/>
      <c r="G603" s="45"/>
    </row>
    <row r="604">
      <c r="B604" s="75"/>
      <c r="C604" s="26"/>
      <c r="D604" s="101"/>
      <c r="E604" s="45"/>
      <c r="G604" s="45"/>
    </row>
    <row r="605">
      <c r="B605" s="75"/>
      <c r="C605" s="26"/>
      <c r="D605" s="101"/>
      <c r="E605" s="45"/>
      <c r="G605" s="45"/>
    </row>
    <row r="606">
      <c r="B606" s="75"/>
      <c r="C606" s="26"/>
      <c r="D606" s="101"/>
      <c r="E606" s="45"/>
      <c r="G606" s="45"/>
    </row>
    <row r="607">
      <c r="B607" s="75"/>
      <c r="C607" s="26"/>
      <c r="D607" s="101"/>
      <c r="E607" s="45"/>
      <c r="G607" s="45"/>
    </row>
    <row r="608">
      <c r="B608" s="75"/>
      <c r="C608" s="26"/>
      <c r="D608" s="101"/>
      <c r="E608" s="45"/>
      <c r="G608" s="45"/>
    </row>
    <row r="609">
      <c r="B609" s="75"/>
      <c r="C609" s="26"/>
      <c r="D609" s="101"/>
      <c r="E609" s="45"/>
      <c r="G609" s="45"/>
    </row>
    <row r="610">
      <c r="B610" s="75"/>
      <c r="C610" s="26"/>
      <c r="D610" s="101"/>
      <c r="E610" s="45"/>
      <c r="G610" s="45"/>
    </row>
    <row r="611">
      <c r="B611" s="75"/>
      <c r="C611" s="26"/>
      <c r="D611" s="101"/>
      <c r="E611" s="45"/>
      <c r="G611" s="45"/>
    </row>
    <row r="612">
      <c r="B612" s="75"/>
      <c r="C612" s="26"/>
      <c r="D612" s="101"/>
      <c r="E612" s="45"/>
      <c r="G612" s="45"/>
    </row>
    <row r="613">
      <c r="B613" s="75"/>
      <c r="C613" s="26"/>
      <c r="D613" s="101"/>
      <c r="E613" s="45"/>
      <c r="G613" s="45"/>
    </row>
    <row r="614">
      <c r="B614" s="75"/>
      <c r="C614" s="26"/>
      <c r="D614" s="101"/>
      <c r="E614" s="45"/>
      <c r="G614" s="45"/>
    </row>
    <row r="615">
      <c r="B615" s="75"/>
      <c r="C615" s="26"/>
      <c r="D615" s="101"/>
      <c r="E615" s="45"/>
      <c r="G615" s="45"/>
    </row>
    <row r="616">
      <c r="B616" s="75"/>
      <c r="C616" s="26"/>
      <c r="D616" s="101"/>
      <c r="E616" s="45"/>
      <c r="G616" s="45"/>
    </row>
    <row r="617">
      <c r="B617" s="75"/>
      <c r="C617" s="26"/>
      <c r="D617" s="101"/>
      <c r="E617" s="45"/>
      <c r="G617" s="45"/>
    </row>
    <row r="618">
      <c r="B618" s="75"/>
      <c r="C618" s="26"/>
      <c r="D618" s="101"/>
      <c r="E618" s="45"/>
      <c r="G618" s="45"/>
    </row>
    <row r="619">
      <c r="B619" s="75"/>
      <c r="C619" s="26"/>
      <c r="D619" s="101"/>
      <c r="E619" s="45"/>
      <c r="G619" s="45"/>
    </row>
    <row r="620">
      <c r="B620" s="75"/>
      <c r="C620" s="26"/>
      <c r="D620" s="101"/>
      <c r="E620" s="45"/>
      <c r="G620" s="45"/>
    </row>
    <row r="621">
      <c r="B621" s="75"/>
      <c r="C621" s="26"/>
      <c r="D621" s="101"/>
      <c r="E621" s="45"/>
      <c r="G621" s="45"/>
    </row>
    <row r="622">
      <c r="B622" s="75"/>
      <c r="C622" s="26"/>
      <c r="D622" s="101"/>
      <c r="E622" s="45"/>
      <c r="G622" s="45"/>
    </row>
    <row r="623">
      <c r="B623" s="75"/>
      <c r="C623" s="26"/>
      <c r="D623" s="101"/>
      <c r="E623" s="45"/>
      <c r="G623" s="45"/>
    </row>
    <row r="624">
      <c r="B624" s="75"/>
      <c r="C624" s="26"/>
      <c r="D624" s="101"/>
      <c r="E624" s="45"/>
      <c r="G624" s="45"/>
    </row>
    <row r="625">
      <c r="B625" s="75"/>
      <c r="C625" s="26"/>
      <c r="D625" s="101"/>
      <c r="E625" s="45"/>
      <c r="G625" s="45"/>
    </row>
    <row r="626">
      <c r="B626" s="75"/>
      <c r="C626" s="26"/>
      <c r="D626" s="101"/>
      <c r="E626" s="45"/>
      <c r="G626" s="45"/>
    </row>
    <row r="627">
      <c r="B627" s="75"/>
      <c r="C627" s="26"/>
      <c r="D627" s="101"/>
      <c r="E627" s="45"/>
      <c r="G627" s="45"/>
    </row>
    <row r="628">
      <c r="B628" s="75"/>
      <c r="C628" s="26"/>
      <c r="D628" s="101"/>
      <c r="E628" s="45"/>
      <c r="G628" s="45"/>
    </row>
    <row r="629">
      <c r="B629" s="75"/>
      <c r="C629" s="26"/>
      <c r="D629" s="101"/>
      <c r="E629" s="45"/>
      <c r="G629" s="45"/>
    </row>
    <row r="630">
      <c r="B630" s="75"/>
      <c r="C630" s="26"/>
      <c r="D630" s="101"/>
      <c r="E630" s="45"/>
      <c r="G630" s="45"/>
    </row>
    <row r="631">
      <c r="B631" s="75"/>
      <c r="C631" s="26"/>
      <c r="D631" s="101"/>
      <c r="E631" s="45"/>
      <c r="G631" s="45"/>
    </row>
    <row r="632">
      <c r="B632" s="75"/>
      <c r="C632" s="26"/>
      <c r="D632" s="101"/>
      <c r="E632" s="45"/>
      <c r="G632" s="45"/>
    </row>
    <row r="633">
      <c r="B633" s="75"/>
      <c r="C633" s="26"/>
      <c r="D633" s="101"/>
      <c r="E633" s="45"/>
      <c r="G633" s="45"/>
    </row>
    <row r="634">
      <c r="B634" s="75"/>
      <c r="C634" s="26"/>
      <c r="D634" s="101"/>
      <c r="E634" s="45"/>
      <c r="G634" s="45"/>
    </row>
    <row r="635">
      <c r="B635" s="75"/>
      <c r="C635" s="26"/>
      <c r="D635" s="101"/>
      <c r="E635" s="45"/>
      <c r="G635" s="45"/>
    </row>
    <row r="636">
      <c r="B636" s="75"/>
      <c r="C636" s="26"/>
      <c r="D636" s="101"/>
      <c r="E636" s="45"/>
      <c r="G636" s="45"/>
    </row>
    <row r="637">
      <c r="B637" s="75"/>
      <c r="C637" s="26"/>
      <c r="D637" s="101"/>
      <c r="E637" s="45"/>
      <c r="G637" s="45"/>
    </row>
    <row r="638">
      <c r="B638" s="75"/>
      <c r="C638" s="26"/>
      <c r="D638" s="101"/>
      <c r="E638" s="45"/>
      <c r="G638" s="45"/>
    </row>
    <row r="639">
      <c r="B639" s="75"/>
      <c r="C639" s="26"/>
      <c r="D639" s="101"/>
      <c r="E639" s="45"/>
      <c r="G639" s="45"/>
    </row>
    <row r="640">
      <c r="B640" s="75"/>
      <c r="C640" s="26"/>
      <c r="D640" s="101"/>
      <c r="E640" s="45"/>
      <c r="G640" s="45"/>
    </row>
    <row r="641">
      <c r="B641" s="75"/>
      <c r="C641" s="26"/>
      <c r="D641" s="101"/>
      <c r="E641" s="45"/>
      <c r="G641" s="45"/>
    </row>
    <row r="642">
      <c r="B642" s="75"/>
      <c r="C642" s="26"/>
      <c r="D642" s="101"/>
      <c r="E642" s="45"/>
      <c r="G642" s="45"/>
    </row>
    <row r="643">
      <c r="B643" s="75"/>
      <c r="C643" s="26"/>
      <c r="D643" s="101"/>
      <c r="E643" s="45"/>
      <c r="G643" s="45"/>
    </row>
    <row r="644">
      <c r="B644" s="75"/>
      <c r="C644" s="26"/>
      <c r="D644" s="101"/>
      <c r="E644" s="45"/>
      <c r="G644" s="45"/>
    </row>
    <row r="645">
      <c r="B645" s="75"/>
      <c r="C645" s="26"/>
      <c r="D645" s="101"/>
      <c r="E645" s="45"/>
      <c r="G645" s="45"/>
    </row>
    <row r="646">
      <c r="B646" s="75"/>
      <c r="C646" s="26"/>
      <c r="D646" s="101"/>
      <c r="E646" s="45"/>
      <c r="G646" s="45"/>
    </row>
    <row r="647">
      <c r="B647" s="75"/>
      <c r="C647" s="26"/>
      <c r="D647" s="101"/>
      <c r="E647" s="45"/>
      <c r="G647" s="45"/>
    </row>
    <row r="648">
      <c r="B648" s="75"/>
      <c r="C648" s="26"/>
      <c r="D648" s="101"/>
      <c r="E648" s="45"/>
      <c r="G648" s="45"/>
    </row>
    <row r="649">
      <c r="B649" s="75"/>
      <c r="C649" s="26"/>
      <c r="D649" s="101"/>
      <c r="E649" s="45"/>
      <c r="G649" s="45"/>
    </row>
    <row r="650">
      <c r="B650" s="75"/>
      <c r="C650" s="26"/>
      <c r="D650" s="101"/>
      <c r="E650" s="45"/>
      <c r="G650" s="45"/>
    </row>
    <row r="651">
      <c r="B651" s="75"/>
      <c r="C651" s="26"/>
      <c r="D651" s="101"/>
      <c r="E651" s="45"/>
      <c r="G651" s="45"/>
    </row>
    <row r="652">
      <c r="B652" s="75"/>
      <c r="C652" s="26"/>
      <c r="D652" s="101"/>
      <c r="E652" s="45"/>
      <c r="G652" s="45"/>
    </row>
    <row r="653">
      <c r="B653" s="75"/>
      <c r="C653" s="26"/>
      <c r="D653" s="101"/>
      <c r="E653" s="45"/>
      <c r="G653" s="45"/>
    </row>
    <row r="654">
      <c r="B654" s="75"/>
      <c r="C654" s="26"/>
      <c r="D654" s="101"/>
      <c r="E654" s="45"/>
      <c r="G654" s="45"/>
    </row>
    <row r="655">
      <c r="B655" s="75"/>
      <c r="C655" s="26"/>
      <c r="D655" s="101"/>
      <c r="E655" s="45"/>
      <c r="G655" s="45"/>
    </row>
    <row r="656">
      <c r="B656" s="75"/>
      <c r="C656" s="26"/>
      <c r="D656" s="101"/>
      <c r="E656" s="45"/>
      <c r="G656" s="45"/>
    </row>
    <row r="657">
      <c r="B657" s="75"/>
      <c r="C657" s="26"/>
      <c r="D657" s="101"/>
      <c r="E657" s="45"/>
      <c r="G657" s="45"/>
    </row>
    <row r="658">
      <c r="B658" s="75"/>
      <c r="C658" s="26"/>
      <c r="D658" s="101"/>
      <c r="E658" s="45"/>
      <c r="G658" s="45"/>
    </row>
    <row r="659">
      <c r="B659" s="75"/>
      <c r="C659" s="26"/>
      <c r="D659" s="101"/>
      <c r="E659" s="45"/>
      <c r="G659" s="45"/>
    </row>
    <row r="660">
      <c r="B660" s="75"/>
      <c r="C660" s="26"/>
      <c r="D660" s="101"/>
      <c r="E660" s="45"/>
      <c r="G660" s="45"/>
    </row>
    <row r="661">
      <c r="B661" s="75"/>
      <c r="C661" s="26"/>
      <c r="D661" s="101"/>
      <c r="E661" s="45"/>
      <c r="G661" s="45"/>
    </row>
    <row r="662">
      <c r="B662" s="75"/>
      <c r="C662" s="26"/>
      <c r="D662" s="101"/>
      <c r="E662" s="45"/>
      <c r="G662" s="45"/>
    </row>
    <row r="663">
      <c r="B663" s="75"/>
      <c r="C663" s="26"/>
      <c r="D663" s="101"/>
      <c r="E663" s="45"/>
      <c r="G663" s="45"/>
    </row>
    <row r="664">
      <c r="B664" s="75"/>
      <c r="C664" s="26"/>
      <c r="D664" s="101"/>
      <c r="E664" s="45"/>
      <c r="G664" s="45"/>
    </row>
    <row r="665">
      <c r="B665" s="75"/>
      <c r="C665" s="26"/>
      <c r="D665" s="101"/>
      <c r="E665" s="45"/>
      <c r="G665" s="45"/>
    </row>
    <row r="666">
      <c r="B666" s="75"/>
      <c r="C666" s="26"/>
      <c r="D666" s="101"/>
      <c r="E666" s="45"/>
      <c r="G666" s="45"/>
    </row>
    <row r="667">
      <c r="B667" s="75"/>
      <c r="C667" s="26"/>
      <c r="D667" s="101"/>
      <c r="E667" s="45"/>
      <c r="G667" s="45"/>
    </row>
    <row r="668">
      <c r="B668" s="75"/>
      <c r="C668" s="26"/>
      <c r="D668" s="101"/>
      <c r="E668" s="45"/>
      <c r="G668" s="45"/>
    </row>
    <row r="669">
      <c r="B669" s="75"/>
      <c r="C669" s="26"/>
      <c r="D669" s="101"/>
      <c r="E669" s="45"/>
      <c r="G669" s="45"/>
    </row>
    <row r="670">
      <c r="B670" s="75"/>
      <c r="C670" s="26"/>
      <c r="D670" s="101"/>
      <c r="E670" s="45"/>
      <c r="G670" s="45"/>
    </row>
    <row r="671">
      <c r="B671" s="75"/>
      <c r="C671" s="26"/>
      <c r="D671" s="101"/>
      <c r="E671" s="45"/>
      <c r="G671" s="45"/>
    </row>
    <row r="672">
      <c r="B672" s="75"/>
      <c r="C672" s="26"/>
      <c r="D672" s="101"/>
      <c r="E672" s="45"/>
      <c r="G672" s="45"/>
    </row>
    <row r="673">
      <c r="B673" s="75"/>
      <c r="C673" s="26"/>
      <c r="D673" s="101"/>
      <c r="E673" s="45"/>
      <c r="G673" s="45"/>
    </row>
    <row r="674">
      <c r="B674" s="75"/>
      <c r="C674" s="26"/>
      <c r="D674" s="101"/>
      <c r="E674" s="45"/>
      <c r="G674" s="45"/>
    </row>
    <row r="675">
      <c r="B675" s="75"/>
      <c r="C675" s="26"/>
      <c r="D675" s="101"/>
      <c r="E675" s="45"/>
      <c r="G675" s="45"/>
    </row>
    <row r="676">
      <c r="B676" s="75"/>
      <c r="C676" s="26"/>
      <c r="D676" s="101"/>
      <c r="E676" s="45"/>
      <c r="G676" s="45"/>
    </row>
    <row r="677">
      <c r="B677" s="75"/>
      <c r="C677" s="26"/>
      <c r="D677" s="101"/>
      <c r="E677" s="45"/>
      <c r="G677" s="45"/>
    </row>
    <row r="678">
      <c r="B678" s="75"/>
      <c r="C678" s="26"/>
      <c r="D678" s="101"/>
      <c r="E678" s="45"/>
      <c r="G678" s="45"/>
    </row>
    <row r="679">
      <c r="B679" s="75"/>
      <c r="C679" s="26"/>
      <c r="D679" s="101"/>
      <c r="E679" s="45"/>
      <c r="G679" s="45"/>
    </row>
    <row r="680">
      <c r="B680" s="75"/>
      <c r="C680" s="26"/>
      <c r="D680" s="101"/>
      <c r="E680" s="45"/>
      <c r="G680" s="45"/>
    </row>
    <row r="681">
      <c r="B681" s="75"/>
      <c r="C681" s="26"/>
      <c r="D681" s="101"/>
      <c r="E681" s="45"/>
      <c r="G681" s="45"/>
    </row>
    <row r="682">
      <c r="B682" s="75"/>
      <c r="C682" s="26"/>
      <c r="D682" s="101"/>
      <c r="E682" s="45"/>
      <c r="G682" s="45"/>
    </row>
    <row r="683">
      <c r="B683" s="75"/>
      <c r="C683" s="26"/>
      <c r="D683" s="101"/>
      <c r="E683" s="45"/>
      <c r="G683" s="45"/>
    </row>
    <row r="684">
      <c r="B684" s="75"/>
      <c r="C684" s="26"/>
      <c r="D684" s="101"/>
      <c r="E684" s="45"/>
      <c r="G684" s="45"/>
    </row>
    <row r="685">
      <c r="B685" s="75"/>
      <c r="C685" s="26"/>
      <c r="D685" s="101"/>
      <c r="E685" s="45"/>
      <c r="G685" s="45"/>
    </row>
    <row r="686">
      <c r="B686" s="75"/>
      <c r="C686" s="26"/>
      <c r="D686" s="101"/>
      <c r="E686" s="45"/>
      <c r="G686" s="45"/>
    </row>
    <row r="687">
      <c r="B687" s="75"/>
      <c r="C687" s="26"/>
      <c r="D687" s="101"/>
      <c r="E687" s="45"/>
      <c r="G687" s="45"/>
    </row>
    <row r="688">
      <c r="B688" s="75"/>
      <c r="C688" s="26"/>
      <c r="D688" s="101"/>
      <c r="E688" s="45"/>
      <c r="G688" s="45"/>
    </row>
    <row r="689">
      <c r="B689" s="75"/>
      <c r="C689" s="26"/>
      <c r="D689" s="101"/>
      <c r="E689" s="45"/>
      <c r="G689" s="45"/>
    </row>
    <row r="690">
      <c r="B690" s="75"/>
      <c r="C690" s="26"/>
      <c r="D690" s="101"/>
      <c r="E690" s="45"/>
      <c r="G690" s="45"/>
    </row>
    <row r="691">
      <c r="B691" s="75"/>
      <c r="C691" s="26"/>
      <c r="D691" s="101"/>
      <c r="E691" s="45"/>
      <c r="G691" s="45"/>
    </row>
    <row r="692">
      <c r="B692" s="75"/>
      <c r="C692" s="26"/>
      <c r="D692" s="101"/>
      <c r="E692" s="45"/>
      <c r="G692" s="45"/>
    </row>
    <row r="693">
      <c r="B693" s="75"/>
      <c r="C693" s="26"/>
      <c r="D693" s="101"/>
      <c r="E693" s="45"/>
      <c r="G693" s="45"/>
    </row>
    <row r="694">
      <c r="B694" s="75"/>
      <c r="C694" s="26"/>
      <c r="D694" s="101"/>
      <c r="E694" s="45"/>
      <c r="G694" s="45"/>
    </row>
    <row r="695">
      <c r="B695" s="75"/>
      <c r="C695" s="26"/>
      <c r="D695" s="101"/>
      <c r="E695" s="45"/>
      <c r="G695" s="45"/>
    </row>
    <row r="696">
      <c r="B696" s="75"/>
      <c r="C696" s="26"/>
      <c r="D696" s="101"/>
      <c r="E696" s="45"/>
      <c r="G696" s="45"/>
    </row>
    <row r="697">
      <c r="B697" s="75"/>
      <c r="C697" s="26"/>
      <c r="D697" s="101"/>
      <c r="E697" s="45"/>
      <c r="G697" s="45"/>
    </row>
    <row r="698">
      <c r="B698" s="75"/>
      <c r="C698" s="26"/>
      <c r="D698" s="101"/>
      <c r="E698" s="45"/>
      <c r="G698" s="45"/>
    </row>
    <row r="699">
      <c r="B699" s="75"/>
      <c r="C699" s="26"/>
      <c r="D699" s="101"/>
      <c r="E699" s="45"/>
      <c r="G699" s="45"/>
    </row>
    <row r="700">
      <c r="B700" s="75"/>
      <c r="C700" s="26"/>
      <c r="D700" s="101"/>
      <c r="E700" s="45"/>
      <c r="G700" s="45"/>
    </row>
    <row r="701">
      <c r="B701" s="75"/>
      <c r="C701" s="26"/>
      <c r="D701" s="101"/>
      <c r="E701" s="45"/>
      <c r="G701" s="45"/>
    </row>
    <row r="702">
      <c r="B702" s="75"/>
      <c r="C702" s="26"/>
      <c r="D702" s="101"/>
      <c r="E702" s="45"/>
      <c r="G702" s="45"/>
    </row>
    <row r="703">
      <c r="B703" s="75"/>
      <c r="C703" s="26"/>
      <c r="D703" s="101"/>
      <c r="E703" s="45"/>
      <c r="G703" s="45"/>
    </row>
    <row r="704">
      <c r="B704" s="75"/>
      <c r="C704" s="26"/>
      <c r="D704" s="101"/>
      <c r="E704" s="45"/>
      <c r="G704" s="45"/>
    </row>
    <row r="705">
      <c r="B705" s="75"/>
      <c r="C705" s="26"/>
      <c r="D705" s="101"/>
      <c r="E705" s="45"/>
      <c r="G705" s="45"/>
    </row>
    <row r="706">
      <c r="B706" s="75"/>
      <c r="C706" s="26"/>
      <c r="D706" s="101"/>
      <c r="E706" s="45"/>
      <c r="G706" s="45"/>
    </row>
    <row r="707">
      <c r="B707" s="75"/>
      <c r="C707" s="26"/>
      <c r="D707" s="101"/>
      <c r="E707" s="45"/>
      <c r="G707" s="45"/>
    </row>
    <row r="708">
      <c r="B708" s="75"/>
      <c r="C708" s="26"/>
      <c r="D708" s="101"/>
      <c r="E708" s="45"/>
      <c r="G708" s="45"/>
    </row>
    <row r="709">
      <c r="B709" s="75"/>
      <c r="C709" s="26"/>
      <c r="D709" s="101"/>
      <c r="E709" s="45"/>
      <c r="G709" s="45"/>
    </row>
    <row r="710">
      <c r="B710" s="75"/>
      <c r="C710" s="26"/>
      <c r="D710" s="101"/>
      <c r="E710" s="45"/>
      <c r="G710" s="45"/>
    </row>
    <row r="711">
      <c r="B711" s="75"/>
      <c r="C711" s="26"/>
      <c r="D711" s="101"/>
      <c r="E711" s="45"/>
      <c r="G711" s="45"/>
    </row>
    <row r="712">
      <c r="B712" s="75"/>
      <c r="C712" s="26"/>
      <c r="D712" s="101"/>
      <c r="E712" s="45"/>
      <c r="G712" s="45"/>
    </row>
    <row r="713">
      <c r="B713" s="75"/>
      <c r="C713" s="26"/>
      <c r="D713" s="101"/>
      <c r="E713" s="45"/>
      <c r="G713" s="45"/>
    </row>
    <row r="714">
      <c r="B714" s="75"/>
      <c r="C714" s="26"/>
      <c r="D714" s="101"/>
      <c r="E714" s="45"/>
      <c r="G714" s="45"/>
    </row>
    <row r="715">
      <c r="B715" s="75"/>
      <c r="C715" s="26"/>
      <c r="D715" s="101"/>
      <c r="E715" s="45"/>
      <c r="G715" s="45"/>
    </row>
    <row r="716">
      <c r="B716" s="75"/>
      <c r="C716" s="26"/>
      <c r="D716" s="101"/>
      <c r="E716" s="45"/>
      <c r="G716" s="45"/>
    </row>
    <row r="717">
      <c r="B717" s="75"/>
      <c r="C717" s="26"/>
      <c r="D717" s="101"/>
      <c r="E717" s="45"/>
      <c r="G717" s="45"/>
    </row>
    <row r="718">
      <c r="B718" s="75"/>
      <c r="C718" s="26"/>
      <c r="D718" s="101"/>
      <c r="E718" s="45"/>
      <c r="G718" s="45"/>
    </row>
    <row r="719">
      <c r="B719" s="75"/>
      <c r="C719" s="26"/>
      <c r="D719" s="101"/>
      <c r="E719" s="45"/>
      <c r="G719" s="45"/>
    </row>
    <row r="720">
      <c r="B720" s="75"/>
      <c r="C720" s="26"/>
      <c r="D720" s="101"/>
      <c r="E720" s="45"/>
      <c r="G720" s="45"/>
    </row>
    <row r="721">
      <c r="B721" s="75"/>
      <c r="C721" s="26"/>
      <c r="D721" s="101"/>
      <c r="E721" s="45"/>
      <c r="G721" s="45"/>
    </row>
    <row r="722">
      <c r="B722" s="75"/>
      <c r="C722" s="26"/>
      <c r="D722" s="101"/>
      <c r="E722" s="45"/>
      <c r="G722" s="45"/>
    </row>
    <row r="723">
      <c r="B723" s="75"/>
      <c r="C723" s="26"/>
      <c r="D723" s="101"/>
      <c r="E723" s="45"/>
      <c r="G723" s="45"/>
    </row>
    <row r="724">
      <c r="B724" s="75"/>
      <c r="C724" s="26"/>
      <c r="D724" s="101"/>
      <c r="E724" s="45"/>
      <c r="G724" s="45"/>
    </row>
    <row r="725">
      <c r="B725" s="75"/>
      <c r="C725" s="26"/>
      <c r="D725" s="101"/>
      <c r="E725" s="45"/>
      <c r="G725" s="45"/>
    </row>
    <row r="726">
      <c r="B726" s="75"/>
      <c r="C726" s="26"/>
      <c r="D726" s="101"/>
      <c r="E726" s="45"/>
      <c r="G726" s="45"/>
    </row>
    <row r="727">
      <c r="B727" s="75"/>
      <c r="C727" s="26"/>
      <c r="D727" s="101"/>
      <c r="E727" s="45"/>
      <c r="G727" s="45"/>
    </row>
    <row r="728">
      <c r="B728" s="75"/>
      <c r="C728" s="26"/>
      <c r="D728" s="101"/>
      <c r="E728" s="45"/>
      <c r="G728" s="45"/>
    </row>
    <row r="729">
      <c r="B729" s="75"/>
      <c r="C729" s="26"/>
      <c r="D729" s="101"/>
      <c r="E729" s="45"/>
      <c r="G729" s="45"/>
    </row>
    <row r="730">
      <c r="B730" s="75"/>
      <c r="C730" s="26"/>
      <c r="D730" s="101"/>
      <c r="E730" s="45"/>
      <c r="G730" s="45"/>
    </row>
    <row r="731">
      <c r="B731" s="75"/>
      <c r="C731" s="26"/>
      <c r="D731" s="101"/>
      <c r="E731" s="45"/>
      <c r="G731" s="45"/>
    </row>
    <row r="732">
      <c r="B732" s="75"/>
      <c r="C732" s="26"/>
      <c r="D732" s="101"/>
      <c r="E732" s="45"/>
      <c r="G732" s="45"/>
    </row>
    <row r="733">
      <c r="B733" s="75"/>
      <c r="C733" s="26"/>
      <c r="D733" s="101"/>
      <c r="E733" s="45"/>
      <c r="G733" s="45"/>
    </row>
    <row r="734">
      <c r="B734" s="75"/>
      <c r="C734" s="26"/>
      <c r="D734" s="101"/>
      <c r="E734" s="45"/>
      <c r="G734" s="45"/>
    </row>
    <row r="735">
      <c r="B735" s="75"/>
      <c r="C735" s="26"/>
      <c r="D735" s="101"/>
      <c r="E735" s="45"/>
      <c r="G735" s="45"/>
    </row>
    <row r="736">
      <c r="B736" s="75"/>
      <c r="C736" s="26"/>
      <c r="D736" s="101"/>
      <c r="E736" s="45"/>
      <c r="G736" s="45"/>
    </row>
    <row r="737">
      <c r="B737" s="75"/>
      <c r="C737" s="26"/>
      <c r="D737" s="101"/>
      <c r="E737" s="45"/>
      <c r="G737" s="45"/>
    </row>
    <row r="738">
      <c r="B738" s="75"/>
      <c r="C738" s="26"/>
      <c r="D738" s="101"/>
      <c r="E738" s="45"/>
      <c r="G738" s="45"/>
    </row>
    <row r="739">
      <c r="B739" s="75"/>
      <c r="C739" s="26"/>
      <c r="D739" s="101"/>
      <c r="E739" s="45"/>
      <c r="G739" s="45"/>
    </row>
    <row r="740">
      <c r="B740" s="75"/>
      <c r="C740" s="26"/>
      <c r="D740" s="101"/>
      <c r="E740" s="45"/>
      <c r="G740" s="45"/>
    </row>
    <row r="741">
      <c r="B741" s="75"/>
      <c r="C741" s="26"/>
      <c r="D741" s="101"/>
      <c r="E741" s="45"/>
      <c r="G741" s="45"/>
    </row>
    <row r="742">
      <c r="B742" s="75"/>
      <c r="C742" s="26"/>
      <c r="D742" s="101"/>
      <c r="E742" s="45"/>
      <c r="G742" s="45"/>
    </row>
    <row r="743">
      <c r="B743" s="75"/>
      <c r="C743" s="26"/>
      <c r="D743" s="101"/>
      <c r="E743" s="45"/>
      <c r="G743" s="45"/>
    </row>
    <row r="744">
      <c r="B744" s="75"/>
      <c r="C744" s="26"/>
      <c r="D744" s="101"/>
      <c r="E744" s="45"/>
      <c r="G744" s="45"/>
    </row>
    <row r="745">
      <c r="B745" s="75"/>
      <c r="C745" s="26"/>
      <c r="D745" s="101"/>
      <c r="E745" s="45"/>
      <c r="G745" s="45"/>
    </row>
    <row r="746">
      <c r="B746" s="75"/>
      <c r="C746" s="26"/>
      <c r="D746" s="101"/>
      <c r="E746" s="45"/>
      <c r="G746" s="45"/>
    </row>
    <row r="747">
      <c r="B747" s="75"/>
      <c r="C747" s="26"/>
      <c r="D747" s="101"/>
      <c r="E747" s="45"/>
      <c r="G747" s="45"/>
    </row>
    <row r="748">
      <c r="B748" s="75"/>
      <c r="C748" s="26"/>
      <c r="D748" s="101"/>
      <c r="E748" s="45"/>
      <c r="G748" s="45"/>
    </row>
    <row r="749">
      <c r="B749" s="75"/>
      <c r="C749" s="26"/>
      <c r="D749" s="101"/>
      <c r="E749" s="45"/>
      <c r="G749" s="45"/>
    </row>
    <row r="750">
      <c r="B750" s="75"/>
      <c r="C750" s="26"/>
      <c r="D750" s="101"/>
      <c r="E750" s="45"/>
      <c r="G750" s="45"/>
    </row>
    <row r="751">
      <c r="B751" s="75"/>
      <c r="C751" s="26"/>
      <c r="D751" s="101"/>
      <c r="E751" s="45"/>
      <c r="G751" s="45"/>
    </row>
    <row r="752">
      <c r="B752" s="75"/>
      <c r="C752" s="26"/>
      <c r="D752" s="101"/>
      <c r="E752" s="45"/>
      <c r="G752" s="45"/>
    </row>
    <row r="753">
      <c r="B753" s="75"/>
      <c r="C753" s="26"/>
      <c r="D753" s="101"/>
      <c r="E753" s="45"/>
      <c r="G753" s="45"/>
    </row>
    <row r="754">
      <c r="B754" s="75"/>
      <c r="C754" s="26"/>
      <c r="D754" s="101"/>
      <c r="E754" s="45"/>
      <c r="G754" s="45"/>
    </row>
    <row r="755">
      <c r="B755" s="75"/>
      <c r="C755" s="26"/>
      <c r="D755" s="101"/>
      <c r="E755" s="45"/>
      <c r="G755" s="45"/>
    </row>
    <row r="756">
      <c r="B756" s="75"/>
      <c r="C756" s="26"/>
      <c r="D756" s="101"/>
      <c r="E756" s="45"/>
      <c r="G756" s="45"/>
    </row>
    <row r="757">
      <c r="B757" s="75"/>
      <c r="C757" s="26"/>
      <c r="D757" s="101"/>
      <c r="E757" s="45"/>
      <c r="G757" s="45"/>
    </row>
    <row r="758">
      <c r="B758" s="75"/>
      <c r="C758" s="26"/>
      <c r="D758" s="101"/>
      <c r="E758" s="45"/>
      <c r="G758" s="45"/>
    </row>
    <row r="759">
      <c r="B759" s="75"/>
      <c r="C759" s="26"/>
      <c r="D759" s="101"/>
      <c r="E759" s="45"/>
      <c r="G759" s="45"/>
    </row>
    <row r="760">
      <c r="B760" s="75"/>
      <c r="C760" s="26"/>
      <c r="D760" s="101"/>
      <c r="E760" s="45"/>
      <c r="G760" s="45"/>
    </row>
    <row r="761">
      <c r="B761" s="75"/>
      <c r="C761" s="26"/>
      <c r="D761" s="101"/>
      <c r="E761" s="45"/>
      <c r="G761" s="45"/>
    </row>
    <row r="762">
      <c r="B762" s="75"/>
      <c r="C762" s="26"/>
      <c r="D762" s="101"/>
      <c r="E762" s="45"/>
      <c r="G762" s="45"/>
    </row>
    <row r="763">
      <c r="B763" s="75"/>
      <c r="C763" s="26"/>
      <c r="D763" s="101"/>
      <c r="E763" s="45"/>
      <c r="G763" s="45"/>
    </row>
    <row r="764">
      <c r="B764" s="75"/>
      <c r="C764" s="26"/>
      <c r="D764" s="101"/>
      <c r="E764" s="45"/>
      <c r="G764" s="45"/>
    </row>
    <row r="765">
      <c r="B765" s="75"/>
      <c r="C765" s="26"/>
      <c r="D765" s="101"/>
      <c r="E765" s="45"/>
      <c r="G765" s="45"/>
    </row>
    <row r="766">
      <c r="B766" s="75"/>
      <c r="C766" s="26"/>
      <c r="D766" s="101"/>
      <c r="E766" s="45"/>
      <c r="G766" s="45"/>
    </row>
    <row r="767">
      <c r="B767" s="75"/>
      <c r="C767" s="26"/>
      <c r="D767" s="101"/>
      <c r="E767" s="45"/>
      <c r="G767" s="45"/>
    </row>
    <row r="768">
      <c r="B768" s="75"/>
      <c r="C768" s="26"/>
      <c r="D768" s="101"/>
      <c r="E768" s="45"/>
      <c r="G768" s="45"/>
    </row>
    <row r="769">
      <c r="B769" s="75"/>
      <c r="C769" s="26"/>
      <c r="D769" s="101"/>
      <c r="E769" s="45"/>
      <c r="G769" s="45"/>
    </row>
    <row r="770">
      <c r="B770" s="75"/>
      <c r="C770" s="26"/>
      <c r="D770" s="101"/>
      <c r="E770" s="45"/>
      <c r="G770" s="45"/>
    </row>
    <row r="771">
      <c r="B771" s="75"/>
      <c r="C771" s="26"/>
      <c r="D771" s="101"/>
      <c r="E771" s="45"/>
      <c r="G771" s="45"/>
    </row>
    <row r="772">
      <c r="B772" s="75"/>
      <c r="C772" s="26"/>
      <c r="D772" s="101"/>
      <c r="E772" s="45"/>
      <c r="G772" s="45"/>
    </row>
    <row r="773">
      <c r="B773" s="75"/>
      <c r="C773" s="26"/>
      <c r="D773" s="101"/>
      <c r="E773" s="45"/>
      <c r="G773" s="45"/>
    </row>
    <row r="774">
      <c r="B774" s="75"/>
      <c r="C774" s="26"/>
      <c r="D774" s="101"/>
      <c r="E774" s="45"/>
      <c r="G774" s="45"/>
    </row>
    <row r="775">
      <c r="B775" s="75"/>
      <c r="C775" s="26"/>
      <c r="D775" s="101"/>
      <c r="E775" s="45"/>
      <c r="G775" s="45"/>
    </row>
    <row r="776">
      <c r="B776" s="75"/>
      <c r="C776" s="26"/>
      <c r="D776" s="101"/>
      <c r="E776" s="45"/>
      <c r="G776" s="45"/>
    </row>
    <row r="777">
      <c r="B777" s="75"/>
      <c r="C777" s="26"/>
      <c r="D777" s="101"/>
      <c r="E777" s="45"/>
      <c r="G777" s="45"/>
    </row>
    <row r="778">
      <c r="B778" s="75"/>
      <c r="C778" s="26"/>
      <c r="D778" s="101"/>
      <c r="E778" s="45"/>
      <c r="G778" s="45"/>
    </row>
    <row r="779">
      <c r="B779" s="75"/>
      <c r="C779" s="26"/>
      <c r="D779" s="101"/>
      <c r="E779" s="45"/>
      <c r="G779" s="45"/>
    </row>
    <row r="780">
      <c r="B780" s="75"/>
      <c r="C780" s="26"/>
      <c r="D780" s="101"/>
      <c r="E780" s="45"/>
      <c r="G780" s="45"/>
    </row>
    <row r="781">
      <c r="B781" s="75"/>
      <c r="C781" s="26"/>
      <c r="D781" s="101"/>
      <c r="E781" s="45"/>
      <c r="G781" s="45"/>
    </row>
    <row r="782">
      <c r="B782" s="75"/>
      <c r="C782" s="26"/>
      <c r="D782" s="101"/>
      <c r="E782" s="45"/>
      <c r="G782" s="45"/>
    </row>
    <row r="783">
      <c r="B783" s="75"/>
      <c r="C783" s="26"/>
      <c r="D783" s="101"/>
      <c r="E783" s="45"/>
      <c r="G783" s="45"/>
    </row>
    <row r="784">
      <c r="B784" s="75"/>
      <c r="C784" s="26"/>
      <c r="D784" s="101"/>
      <c r="E784" s="45"/>
      <c r="G784" s="45"/>
    </row>
    <row r="785">
      <c r="B785" s="75"/>
      <c r="C785" s="26"/>
      <c r="D785" s="101"/>
      <c r="E785" s="45"/>
      <c r="G785" s="45"/>
    </row>
    <row r="786">
      <c r="B786" s="75"/>
      <c r="C786" s="26"/>
      <c r="D786" s="101"/>
      <c r="E786" s="45"/>
      <c r="G786" s="45"/>
    </row>
    <row r="787">
      <c r="B787" s="75"/>
      <c r="C787" s="26"/>
      <c r="D787" s="101"/>
      <c r="E787" s="45"/>
      <c r="G787" s="45"/>
    </row>
    <row r="788">
      <c r="B788" s="75"/>
      <c r="C788" s="26"/>
      <c r="D788" s="101"/>
      <c r="E788" s="45"/>
      <c r="G788" s="45"/>
    </row>
    <row r="789">
      <c r="B789" s="75"/>
      <c r="C789" s="26"/>
      <c r="D789" s="101"/>
      <c r="E789" s="45"/>
      <c r="G789" s="45"/>
    </row>
    <row r="790">
      <c r="B790" s="75"/>
      <c r="C790" s="26"/>
      <c r="D790" s="101"/>
      <c r="E790" s="45"/>
      <c r="G790" s="45"/>
    </row>
    <row r="791">
      <c r="B791" s="75"/>
      <c r="C791" s="26"/>
      <c r="D791" s="101"/>
      <c r="E791" s="45"/>
      <c r="G791" s="45"/>
    </row>
    <row r="792">
      <c r="B792" s="75"/>
      <c r="C792" s="26"/>
      <c r="D792" s="101"/>
      <c r="E792" s="45"/>
      <c r="G792" s="45"/>
    </row>
    <row r="793">
      <c r="B793" s="75"/>
      <c r="C793" s="26"/>
      <c r="D793" s="101"/>
      <c r="E793" s="45"/>
      <c r="G793" s="45"/>
    </row>
    <row r="794">
      <c r="B794" s="75"/>
      <c r="C794" s="26"/>
      <c r="D794" s="101"/>
      <c r="E794" s="45"/>
      <c r="G794" s="45"/>
    </row>
    <row r="795">
      <c r="B795" s="75"/>
      <c r="C795" s="26"/>
      <c r="D795" s="101"/>
      <c r="E795" s="45"/>
      <c r="G795" s="45"/>
    </row>
    <row r="796">
      <c r="B796" s="75"/>
      <c r="C796" s="26"/>
      <c r="D796" s="101"/>
      <c r="E796" s="45"/>
      <c r="G796" s="45"/>
    </row>
    <row r="797">
      <c r="B797" s="75"/>
      <c r="C797" s="26"/>
      <c r="D797" s="101"/>
      <c r="E797" s="45"/>
      <c r="G797" s="45"/>
    </row>
    <row r="798">
      <c r="B798" s="75"/>
      <c r="C798" s="26"/>
      <c r="D798" s="101"/>
      <c r="E798" s="45"/>
      <c r="G798" s="45"/>
    </row>
    <row r="799">
      <c r="B799" s="75"/>
      <c r="C799" s="26"/>
      <c r="D799" s="101"/>
      <c r="E799" s="45"/>
      <c r="G799" s="45"/>
    </row>
    <row r="800">
      <c r="B800" s="75"/>
      <c r="C800" s="26"/>
      <c r="D800" s="101"/>
      <c r="E800" s="45"/>
      <c r="G800" s="45"/>
    </row>
    <row r="801">
      <c r="B801" s="75"/>
      <c r="C801" s="26"/>
      <c r="D801" s="101"/>
      <c r="E801" s="45"/>
      <c r="G801" s="45"/>
    </row>
    <row r="802">
      <c r="B802" s="75"/>
      <c r="C802" s="26"/>
      <c r="D802" s="101"/>
      <c r="E802" s="45"/>
      <c r="G802" s="45"/>
    </row>
    <row r="803">
      <c r="B803" s="75"/>
      <c r="C803" s="26"/>
      <c r="D803" s="101"/>
      <c r="E803" s="45"/>
      <c r="G803" s="45"/>
    </row>
    <row r="804">
      <c r="B804" s="75"/>
      <c r="C804" s="26"/>
      <c r="D804" s="101"/>
      <c r="E804" s="45"/>
      <c r="G804" s="45"/>
    </row>
    <row r="805">
      <c r="B805" s="75"/>
      <c r="C805" s="26"/>
      <c r="D805" s="101"/>
      <c r="E805" s="45"/>
      <c r="G805" s="45"/>
    </row>
    <row r="806">
      <c r="B806" s="75"/>
      <c r="C806" s="26"/>
      <c r="D806" s="101"/>
      <c r="E806" s="45"/>
      <c r="G806" s="45"/>
    </row>
    <row r="807">
      <c r="B807" s="75"/>
      <c r="C807" s="26"/>
      <c r="D807" s="101"/>
      <c r="E807" s="45"/>
      <c r="G807" s="45"/>
    </row>
    <row r="808">
      <c r="B808" s="75"/>
      <c r="C808" s="26"/>
      <c r="D808" s="101"/>
      <c r="E808" s="45"/>
      <c r="G808" s="45"/>
    </row>
    <row r="809">
      <c r="B809" s="75"/>
      <c r="C809" s="26"/>
      <c r="D809" s="101"/>
      <c r="E809" s="45"/>
      <c r="G809" s="45"/>
    </row>
    <row r="810">
      <c r="B810" s="75"/>
      <c r="C810" s="26"/>
      <c r="D810" s="101"/>
      <c r="E810" s="45"/>
      <c r="G810" s="45"/>
    </row>
    <row r="811">
      <c r="B811" s="75"/>
      <c r="C811" s="26"/>
      <c r="D811" s="101"/>
      <c r="E811" s="45"/>
      <c r="G811" s="45"/>
    </row>
    <row r="812">
      <c r="B812" s="75"/>
      <c r="C812" s="26"/>
      <c r="D812" s="101"/>
      <c r="E812" s="45"/>
      <c r="G812" s="45"/>
    </row>
    <row r="813">
      <c r="B813" s="75"/>
      <c r="C813" s="26"/>
      <c r="D813" s="101"/>
      <c r="E813" s="45"/>
      <c r="G813" s="45"/>
    </row>
    <row r="814">
      <c r="B814" s="75"/>
      <c r="C814" s="26"/>
      <c r="D814" s="101"/>
      <c r="E814" s="45"/>
      <c r="G814" s="45"/>
    </row>
    <row r="815">
      <c r="B815" s="75"/>
      <c r="C815" s="26"/>
      <c r="D815" s="101"/>
      <c r="E815" s="45"/>
      <c r="G815" s="45"/>
    </row>
    <row r="816">
      <c r="B816" s="75"/>
      <c r="C816" s="26"/>
      <c r="D816" s="101"/>
      <c r="E816" s="45"/>
      <c r="G816" s="45"/>
    </row>
    <row r="817">
      <c r="B817" s="75"/>
      <c r="C817" s="26"/>
      <c r="D817" s="101"/>
      <c r="E817" s="45"/>
      <c r="G817" s="45"/>
    </row>
    <row r="818">
      <c r="B818" s="75"/>
      <c r="C818" s="26"/>
      <c r="D818" s="101"/>
      <c r="E818" s="45"/>
      <c r="G818" s="45"/>
    </row>
    <row r="819">
      <c r="B819" s="75"/>
      <c r="C819" s="26"/>
      <c r="D819" s="101"/>
      <c r="E819" s="45"/>
      <c r="G819" s="45"/>
    </row>
    <row r="820">
      <c r="B820" s="75"/>
      <c r="C820" s="26"/>
      <c r="D820" s="101"/>
      <c r="E820" s="45"/>
      <c r="G820" s="45"/>
    </row>
    <row r="821">
      <c r="B821" s="75"/>
      <c r="C821" s="26"/>
      <c r="D821" s="101"/>
      <c r="E821" s="45"/>
      <c r="G821" s="45"/>
    </row>
    <row r="822">
      <c r="B822" s="75"/>
      <c r="C822" s="26"/>
      <c r="D822" s="101"/>
      <c r="E822" s="45"/>
      <c r="G822" s="45"/>
    </row>
    <row r="823">
      <c r="B823" s="75"/>
      <c r="C823" s="26"/>
      <c r="D823" s="101"/>
      <c r="E823" s="45"/>
      <c r="G823" s="45"/>
    </row>
    <row r="824">
      <c r="B824" s="75"/>
      <c r="C824" s="26"/>
      <c r="D824" s="101"/>
      <c r="E824" s="45"/>
      <c r="G824" s="45"/>
    </row>
    <row r="825">
      <c r="B825" s="75"/>
      <c r="C825" s="26"/>
      <c r="D825" s="101"/>
      <c r="E825" s="45"/>
      <c r="G825" s="45"/>
    </row>
    <row r="826">
      <c r="B826" s="75"/>
      <c r="C826" s="26"/>
      <c r="D826" s="101"/>
      <c r="E826" s="45"/>
      <c r="G826" s="45"/>
    </row>
    <row r="827">
      <c r="B827" s="75"/>
      <c r="C827" s="26"/>
      <c r="D827" s="101"/>
      <c r="E827" s="45"/>
      <c r="G827" s="45"/>
    </row>
    <row r="828">
      <c r="B828" s="75"/>
      <c r="C828" s="26"/>
      <c r="D828" s="101"/>
      <c r="E828" s="45"/>
      <c r="G828" s="45"/>
    </row>
    <row r="829">
      <c r="B829" s="75"/>
      <c r="C829" s="26"/>
      <c r="D829" s="101"/>
      <c r="E829" s="45"/>
      <c r="G829" s="45"/>
    </row>
    <row r="830">
      <c r="B830" s="75"/>
      <c r="C830" s="26"/>
      <c r="D830" s="101"/>
      <c r="E830" s="45"/>
      <c r="G830" s="45"/>
    </row>
    <row r="831">
      <c r="B831" s="75"/>
      <c r="C831" s="26"/>
      <c r="D831" s="101"/>
      <c r="E831" s="45"/>
      <c r="G831" s="45"/>
    </row>
    <row r="832">
      <c r="B832" s="75"/>
      <c r="C832" s="26"/>
      <c r="D832" s="101"/>
      <c r="E832" s="45"/>
      <c r="G832" s="45"/>
    </row>
    <row r="833">
      <c r="B833" s="75"/>
      <c r="C833" s="26"/>
      <c r="D833" s="101"/>
      <c r="E833" s="45"/>
      <c r="G833" s="45"/>
    </row>
    <row r="834">
      <c r="B834" s="75"/>
      <c r="C834" s="26"/>
      <c r="D834" s="101"/>
      <c r="E834" s="45"/>
      <c r="G834" s="45"/>
    </row>
    <row r="835">
      <c r="B835" s="75"/>
      <c r="C835" s="26"/>
      <c r="D835" s="101"/>
      <c r="E835" s="45"/>
      <c r="G835" s="45"/>
    </row>
    <row r="836">
      <c r="B836" s="75"/>
      <c r="C836" s="26"/>
      <c r="D836" s="101"/>
      <c r="E836" s="45"/>
      <c r="G836" s="45"/>
    </row>
    <row r="837">
      <c r="B837" s="75"/>
      <c r="C837" s="26"/>
      <c r="D837" s="101"/>
      <c r="E837" s="45"/>
      <c r="G837" s="45"/>
    </row>
    <row r="838">
      <c r="B838" s="75"/>
      <c r="C838" s="26"/>
      <c r="D838" s="101"/>
      <c r="E838" s="45"/>
      <c r="G838" s="45"/>
    </row>
    <row r="839">
      <c r="B839" s="75"/>
      <c r="C839" s="26"/>
      <c r="D839" s="101"/>
      <c r="E839" s="45"/>
      <c r="G839" s="45"/>
    </row>
    <row r="840">
      <c r="B840" s="75"/>
      <c r="C840" s="26"/>
      <c r="D840" s="101"/>
      <c r="E840" s="45"/>
      <c r="G840" s="45"/>
    </row>
    <row r="841">
      <c r="B841" s="75"/>
      <c r="C841" s="26"/>
      <c r="D841" s="101"/>
      <c r="E841" s="45"/>
      <c r="G841" s="45"/>
    </row>
    <row r="842">
      <c r="B842" s="75"/>
      <c r="C842" s="26"/>
      <c r="D842" s="101"/>
      <c r="E842" s="45"/>
      <c r="G842" s="45"/>
    </row>
    <row r="843">
      <c r="B843" s="75"/>
      <c r="C843" s="26"/>
      <c r="D843" s="101"/>
      <c r="E843" s="45"/>
      <c r="G843" s="45"/>
    </row>
    <row r="844">
      <c r="B844" s="75"/>
      <c r="C844" s="26"/>
      <c r="D844" s="101"/>
      <c r="E844" s="45"/>
      <c r="G844" s="45"/>
    </row>
    <row r="845">
      <c r="B845" s="75"/>
      <c r="C845" s="26"/>
      <c r="D845" s="101"/>
      <c r="E845" s="45"/>
      <c r="G845" s="45"/>
    </row>
    <row r="846">
      <c r="B846" s="75"/>
      <c r="C846" s="26"/>
      <c r="D846" s="101"/>
      <c r="E846" s="45"/>
      <c r="G846" s="45"/>
    </row>
    <row r="847">
      <c r="B847" s="75"/>
      <c r="C847" s="26"/>
      <c r="D847" s="101"/>
      <c r="E847" s="45"/>
      <c r="G847" s="45"/>
    </row>
    <row r="848">
      <c r="B848" s="75"/>
      <c r="C848" s="26"/>
      <c r="D848" s="101"/>
      <c r="E848" s="45"/>
      <c r="G848" s="45"/>
    </row>
    <row r="849">
      <c r="B849" s="75"/>
      <c r="C849" s="26"/>
      <c r="D849" s="101"/>
      <c r="E849" s="45"/>
      <c r="G849" s="45"/>
    </row>
    <row r="850">
      <c r="B850" s="75"/>
      <c r="C850" s="26"/>
      <c r="D850" s="101"/>
      <c r="E850" s="45"/>
      <c r="G850" s="45"/>
    </row>
    <row r="851">
      <c r="B851" s="75"/>
      <c r="C851" s="26"/>
      <c r="D851" s="101"/>
      <c r="E851" s="45"/>
      <c r="G851" s="45"/>
    </row>
    <row r="852">
      <c r="B852" s="75"/>
      <c r="C852" s="26"/>
      <c r="D852" s="101"/>
      <c r="E852" s="45"/>
      <c r="G852" s="45"/>
    </row>
    <row r="853">
      <c r="B853" s="75"/>
      <c r="C853" s="26"/>
      <c r="D853" s="101"/>
      <c r="E853" s="45"/>
      <c r="G853" s="45"/>
    </row>
    <row r="854">
      <c r="B854" s="75"/>
      <c r="C854" s="26"/>
      <c r="D854" s="101"/>
      <c r="E854" s="45"/>
      <c r="G854" s="45"/>
    </row>
    <row r="855">
      <c r="B855" s="75"/>
      <c r="C855" s="26"/>
      <c r="D855" s="101"/>
      <c r="E855" s="45"/>
      <c r="G855" s="45"/>
    </row>
    <row r="856">
      <c r="B856" s="75"/>
      <c r="C856" s="26"/>
      <c r="D856" s="101"/>
      <c r="E856" s="45"/>
      <c r="G856" s="45"/>
    </row>
    <row r="857">
      <c r="B857" s="75"/>
      <c r="C857" s="26"/>
      <c r="D857" s="101"/>
      <c r="E857" s="45"/>
      <c r="G857" s="45"/>
    </row>
    <row r="858">
      <c r="B858" s="75"/>
      <c r="C858" s="26"/>
      <c r="D858" s="101"/>
      <c r="E858" s="45"/>
      <c r="G858" s="45"/>
    </row>
    <row r="859">
      <c r="B859" s="75"/>
      <c r="C859" s="26"/>
      <c r="D859" s="101"/>
      <c r="E859" s="45"/>
      <c r="G859" s="45"/>
    </row>
    <row r="860">
      <c r="B860" s="75"/>
      <c r="C860" s="26"/>
      <c r="D860" s="101"/>
      <c r="E860" s="45"/>
      <c r="G860" s="45"/>
    </row>
    <row r="861">
      <c r="B861" s="75"/>
      <c r="C861" s="26"/>
      <c r="D861" s="101"/>
      <c r="E861" s="45"/>
      <c r="G861" s="45"/>
    </row>
    <row r="862">
      <c r="B862" s="75"/>
      <c r="C862" s="26"/>
      <c r="D862" s="101"/>
      <c r="E862" s="45"/>
      <c r="G862" s="45"/>
    </row>
    <row r="863">
      <c r="B863" s="75"/>
      <c r="C863" s="26"/>
      <c r="D863" s="101"/>
      <c r="E863" s="45"/>
      <c r="G863" s="45"/>
    </row>
    <row r="864">
      <c r="B864" s="75"/>
      <c r="C864" s="26"/>
      <c r="D864" s="101"/>
      <c r="E864" s="45"/>
      <c r="G864" s="45"/>
    </row>
    <row r="865">
      <c r="B865" s="75"/>
      <c r="C865" s="26"/>
      <c r="D865" s="101"/>
      <c r="E865" s="45"/>
      <c r="G865" s="45"/>
    </row>
    <row r="866">
      <c r="B866" s="75"/>
      <c r="C866" s="26"/>
      <c r="D866" s="101"/>
      <c r="E866" s="45"/>
      <c r="G866" s="45"/>
    </row>
    <row r="867">
      <c r="B867" s="75"/>
      <c r="C867" s="26"/>
      <c r="D867" s="101"/>
      <c r="E867" s="45"/>
      <c r="G867" s="45"/>
    </row>
    <row r="868">
      <c r="B868" s="75"/>
      <c r="C868" s="26"/>
      <c r="D868" s="101"/>
      <c r="E868" s="45"/>
      <c r="G868" s="45"/>
    </row>
    <row r="869">
      <c r="B869" s="75"/>
      <c r="C869" s="26"/>
      <c r="D869" s="101"/>
      <c r="E869" s="45"/>
      <c r="G869" s="45"/>
    </row>
    <row r="870">
      <c r="B870" s="75"/>
      <c r="C870" s="26"/>
      <c r="D870" s="101"/>
      <c r="E870" s="45"/>
      <c r="G870" s="45"/>
    </row>
    <row r="871">
      <c r="B871" s="75"/>
      <c r="C871" s="26"/>
      <c r="D871" s="101"/>
      <c r="E871" s="45"/>
      <c r="G871" s="45"/>
    </row>
    <row r="872">
      <c r="B872" s="75"/>
      <c r="C872" s="26"/>
      <c r="D872" s="101"/>
      <c r="E872" s="45"/>
      <c r="G872" s="45"/>
    </row>
    <row r="873">
      <c r="B873" s="75"/>
      <c r="C873" s="26"/>
      <c r="D873" s="101"/>
      <c r="E873" s="45"/>
      <c r="G873" s="45"/>
    </row>
    <row r="874">
      <c r="B874" s="75"/>
      <c r="C874" s="26"/>
      <c r="D874" s="101"/>
      <c r="E874" s="45"/>
      <c r="G874" s="45"/>
    </row>
    <row r="875">
      <c r="B875" s="75"/>
      <c r="C875" s="26"/>
      <c r="D875" s="101"/>
      <c r="E875" s="45"/>
      <c r="G875" s="45"/>
    </row>
    <row r="876">
      <c r="B876" s="75"/>
      <c r="C876" s="26"/>
      <c r="D876" s="101"/>
      <c r="E876" s="45"/>
      <c r="G876" s="45"/>
    </row>
    <row r="877">
      <c r="B877" s="75"/>
      <c r="C877" s="26"/>
      <c r="D877" s="101"/>
      <c r="E877" s="45"/>
      <c r="G877" s="45"/>
    </row>
    <row r="878">
      <c r="B878" s="75"/>
      <c r="C878" s="26"/>
      <c r="D878" s="101"/>
      <c r="E878" s="45"/>
      <c r="G878" s="45"/>
    </row>
    <row r="879">
      <c r="B879" s="75"/>
      <c r="C879" s="26"/>
      <c r="D879" s="101"/>
      <c r="E879" s="45"/>
      <c r="G879" s="45"/>
    </row>
    <row r="880">
      <c r="B880" s="75"/>
      <c r="C880" s="26"/>
      <c r="D880" s="101"/>
      <c r="E880" s="45"/>
      <c r="G880" s="45"/>
    </row>
    <row r="881">
      <c r="B881" s="75"/>
      <c r="C881" s="26"/>
      <c r="D881" s="101"/>
      <c r="E881" s="45"/>
      <c r="G881" s="45"/>
    </row>
    <row r="882">
      <c r="B882" s="75"/>
      <c r="C882" s="26"/>
      <c r="D882" s="101"/>
      <c r="E882" s="45"/>
      <c r="G882" s="45"/>
    </row>
    <row r="883">
      <c r="B883" s="75"/>
      <c r="C883" s="26"/>
      <c r="D883" s="101"/>
      <c r="E883" s="45"/>
      <c r="G883" s="45"/>
    </row>
    <row r="884">
      <c r="B884" s="75"/>
      <c r="C884" s="26"/>
      <c r="D884" s="101"/>
      <c r="E884" s="45"/>
      <c r="G884" s="45"/>
    </row>
    <row r="885">
      <c r="B885" s="75"/>
      <c r="C885" s="26"/>
      <c r="D885" s="101"/>
      <c r="E885" s="45"/>
      <c r="G885" s="45"/>
    </row>
    <row r="886">
      <c r="B886" s="75"/>
      <c r="C886" s="26"/>
      <c r="D886" s="101"/>
      <c r="E886" s="45"/>
      <c r="G886" s="45"/>
    </row>
    <row r="887">
      <c r="B887" s="75"/>
      <c r="C887" s="26"/>
      <c r="D887" s="101"/>
      <c r="E887" s="45"/>
      <c r="G887" s="45"/>
    </row>
    <row r="888">
      <c r="B888" s="75"/>
      <c r="C888" s="26"/>
      <c r="D888" s="101"/>
      <c r="E888" s="45"/>
      <c r="G888" s="45"/>
    </row>
    <row r="889">
      <c r="B889" s="75"/>
      <c r="C889" s="26"/>
      <c r="D889" s="101"/>
      <c r="E889" s="45"/>
      <c r="G889" s="45"/>
    </row>
    <row r="890">
      <c r="B890" s="75"/>
      <c r="C890" s="26"/>
      <c r="D890" s="101"/>
      <c r="E890" s="45"/>
      <c r="G890" s="45"/>
    </row>
    <row r="891">
      <c r="B891" s="75"/>
      <c r="C891" s="26"/>
      <c r="D891" s="101"/>
      <c r="E891" s="45"/>
      <c r="G891" s="45"/>
    </row>
    <row r="892">
      <c r="B892" s="75"/>
      <c r="C892" s="26"/>
      <c r="D892" s="101"/>
      <c r="E892" s="45"/>
      <c r="G892" s="45"/>
    </row>
    <row r="893">
      <c r="B893" s="75"/>
      <c r="C893" s="26"/>
      <c r="D893" s="101"/>
      <c r="E893" s="45"/>
      <c r="G893" s="45"/>
    </row>
    <row r="894">
      <c r="B894" s="75"/>
      <c r="C894" s="26"/>
      <c r="D894" s="101"/>
      <c r="E894" s="45"/>
      <c r="G894" s="45"/>
    </row>
    <row r="895">
      <c r="B895" s="75"/>
      <c r="C895" s="26"/>
      <c r="D895" s="101"/>
      <c r="E895" s="45"/>
      <c r="G895" s="45"/>
    </row>
    <row r="896">
      <c r="B896" s="75"/>
      <c r="C896" s="26"/>
      <c r="D896" s="101"/>
      <c r="E896" s="45"/>
      <c r="G896" s="45"/>
    </row>
    <row r="897">
      <c r="B897" s="75"/>
      <c r="C897" s="26"/>
      <c r="D897" s="101"/>
      <c r="E897" s="45"/>
      <c r="G897" s="45"/>
    </row>
    <row r="898">
      <c r="B898" s="75"/>
      <c r="C898" s="26"/>
      <c r="D898" s="101"/>
      <c r="E898" s="45"/>
      <c r="G898" s="45"/>
    </row>
    <row r="899">
      <c r="B899" s="75"/>
      <c r="C899" s="26"/>
      <c r="D899" s="101"/>
      <c r="E899" s="45"/>
      <c r="G899" s="45"/>
    </row>
    <row r="900">
      <c r="B900" s="75"/>
      <c r="C900" s="26"/>
      <c r="D900" s="101"/>
      <c r="E900" s="45"/>
      <c r="G900" s="45"/>
    </row>
    <row r="901">
      <c r="B901" s="75"/>
      <c r="C901" s="26"/>
      <c r="D901" s="101"/>
      <c r="E901" s="45"/>
      <c r="G901" s="45"/>
    </row>
    <row r="902">
      <c r="B902" s="75"/>
      <c r="C902" s="26"/>
      <c r="D902" s="101"/>
      <c r="E902" s="45"/>
      <c r="G902" s="45"/>
    </row>
    <row r="903">
      <c r="B903" s="75"/>
      <c r="C903" s="26"/>
      <c r="D903" s="101"/>
      <c r="E903" s="45"/>
      <c r="G903" s="45"/>
    </row>
    <row r="904">
      <c r="B904" s="75"/>
      <c r="C904" s="26"/>
      <c r="D904" s="101"/>
      <c r="E904" s="45"/>
      <c r="G904" s="45"/>
    </row>
    <row r="905">
      <c r="B905" s="75"/>
      <c r="C905" s="26"/>
      <c r="D905" s="101"/>
      <c r="E905" s="45"/>
      <c r="G905" s="45"/>
    </row>
    <row r="906">
      <c r="B906" s="75"/>
      <c r="C906" s="26"/>
      <c r="D906" s="101"/>
      <c r="E906" s="45"/>
      <c r="G906" s="45"/>
    </row>
    <row r="907">
      <c r="B907" s="75"/>
      <c r="C907" s="26"/>
      <c r="D907" s="101"/>
      <c r="E907" s="45"/>
      <c r="G907" s="45"/>
    </row>
    <row r="908">
      <c r="B908" s="75"/>
      <c r="C908" s="26"/>
      <c r="D908" s="101"/>
      <c r="E908" s="45"/>
      <c r="G908" s="45"/>
    </row>
    <row r="909">
      <c r="B909" s="75"/>
      <c r="C909" s="26"/>
      <c r="D909" s="101"/>
      <c r="E909" s="45"/>
      <c r="G909" s="45"/>
    </row>
    <row r="910">
      <c r="B910" s="75"/>
      <c r="C910" s="26"/>
      <c r="D910" s="101"/>
      <c r="E910" s="45"/>
      <c r="G910" s="45"/>
    </row>
    <row r="911">
      <c r="B911" s="75"/>
      <c r="C911" s="26"/>
      <c r="D911" s="101"/>
      <c r="E911" s="45"/>
      <c r="G911" s="45"/>
    </row>
    <row r="912">
      <c r="B912" s="75"/>
      <c r="C912" s="26"/>
      <c r="D912" s="101"/>
      <c r="E912" s="45"/>
      <c r="G912" s="45"/>
    </row>
    <row r="913">
      <c r="B913" s="75"/>
      <c r="C913" s="26"/>
      <c r="D913" s="101"/>
      <c r="E913" s="45"/>
      <c r="G913" s="45"/>
    </row>
    <row r="914">
      <c r="B914" s="75"/>
      <c r="C914" s="26"/>
      <c r="D914" s="101"/>
      <c r="E914" s="45"/>
      <c r="G914" s="45"/>
    </row>
    <row r="915">
      <c r="B915" s="75"/>
      <c r="C915" s="26"/>
      <c r="D915" s="101"/>
      <c r="E915" s="45"/>
      <c r="G915" s="45"/>
    </row>
    <row r="916">
      <c r="B916" s="75"/>
      <c r="C916" s="26"/>
      <c r="D916" s="101"/>
      <c r="E916" s="45"/>
      <c r="G916" s="45"/>
    </row>
    <row r="917">
      <c r="B917" s="75"/>
      <c r="C917" s="26"/>
      <c r="D917" s="101"/>
      <c r="E917" s="45"/>
      <c r="G917" s="45"/>
    </row>
    <row r="918">
      <c r="B918" s="75"/>
      <c r="C918" s="26"/>
      <c r="D918" s="101"/>
      <c r="E918" s="45"/>
      <c r="G918" s="45"/>
    </row>
    <row r="919">
      <c r="B919" s="75"/>
      <c r="C919" s="26"/>
      <c r="D919" s="101"/>
      <c r="E919" s="45"/>
      <c r="G919" s="45"/>
    </row>
    <row r="920">
      <c r="B920" s="75"/>
      <c r="C920" s="26"/>
      <c r="D920" s="101"/>
      <c r="E920" s="45"/>
      <c r="G920" s="45"/>
    </row>
    <row r="921">
      <c r="B921" s="75"/>
      <c r="C921" s="26"/>
      <c r="D921" s="101"/>
      <c r="E921" s="45"/>
      <c r="G921" s="45"/>
    </row>
  </sheetData>
  <mergeCells count="13">
    <mergeCell ref="A25:F25"/>
    <mergeCell ref="A27:F27"/>
    <mergeCell ref="A32:F33"/>
    <mergeCell ref="A35:F35"/>
    <mergeCell ref="A38:F39"/>
    <mergeCell ref="A45:E52"/>
    <mergeCell ref="A1:F7"/>
    <mergeCell ref="A9:F10"/>
    <mergeCell ref="A14:F14"/>
    <mergeCell ref="A16:E16"/>
    <mergeCell ref="A17:F17"/>
    <mergeCell ref="A20:F20"/>
    <mergeCell ref="A23:F23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4.0"/>
    <col customWidth="1" min="2" max="2" width="27.71"/>
    <col customWidth="1" min="5" max="5" width="28.86"/>
    <col customWidth="1" min="7" max="8" width="26.71"/>
    <col customWidth="1" min="11" max="11" width="36.0"/>
  </cols>
  <sheetData>
    <row r="1">
      <c r="A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/>
      <c r="B8" s="73"/>
      <c r="C8" s="15"/>
      <c r="D8" s="74"/>
      <c r="E8" s="38"/>
      <c r="F8" s="15"/>
    </row>
    <row r="9">
      <c r="A9" s="108" t="s">
        <v>483</v>
      </c>
    </row>
    <row r="11">
      <c r="A11" s="15"/>
      <c r="B11" s="73"/>
      <c r="C11" s="15"/>
      <c r="D11" s="74"/>
      <c r="E11" s="38"/>
      <c r="F11" s="15"/>
    </row>
    <row r="12">
      <c r="D12" s="101"/>
      <c r="E12" s="45"/>
    </row>
    <row r="13">
      <c r="D13" s="101"/>
      <c r="E13" s="45"/>
    </row>
    <row r="14">
      <c r="A14" s="40"/>
      <c r="F14" s="40"/>
      <c r="G14" s="59"/>
    </row>
    <row r="15">
      <c r="A15" s="59"/>
      <c r="B15" s="59"/>
      <c r="C15" s="59"/>
      <c r="D15" s="109"/>
      <c r="E15" s="115"/>
      <c r="F15" s="59"/>
    </row>
    <row r="16">
      <c r="A16" s="59"/>
      <c r="B16" s="59"/>
      <c r="C16" s="59"/>
      <c r="D16" s="109"/>
      <c r="E16" s="115"/>
      <c r="F16" s="59"/>
    </row>
    <row r="18" ht="15.75" customHeight="1">
      <c r="A18" s="59"/>
      <c r="B18" s="59"/>
      <c r="C18" s="59"/>
      <c r="D18" s="115"/>
      <c r="E18" s="115"/>
      <c r="F18" s="59"/>
    </row>
    <row r="19" ht="15.75" customHeight="1">
      <c r="A19" s="26"/>
      <c r="F19" s="1"/>
    </row>
    <row r="20" ht="15.75" customHeight="1">
      <c r="F20" s="1"/>
    </row>
    <row r="21" ht="15.75" customHeight="1">
      <c r="A21" s="59"/>
      <c r="B21" s="59"/>
      <c r="C21" s="59"/>
      <c r="D21" s="115"/>
      <c r="E21" s="115"/>
      <c r="F21" s="59"/>
    </row>
    <row r="22" ht="15.75" customHeight="1">
      <c r="A22" s="59"/>
      <c r="B22" s="59"/>
      <c r="C22" s="59"/>
      <c r="D22" s="115"/>
      <c r="E22" s="115"/>
      <c r="F22" s="59"/>
    </row>
    <row r="23" ht="15.75" customHeight="1">
      <c r="A23" s="116" t="s">
        <v>484</v>
      </c>
    </row>
    <row r="24" ht="15.75" customHeight="1">
      <c r="A24" s="40"/>
      <c r="B24" s="40"/>
      <c r="C24" s="40"/>
      <c r="D24" s="117"/>
      <c r="E24" s="117"/>
      <c r="F24" s="40"/>
    </row>
    <row r="25" ht="15.75" customHeight="1">
      <c r="A25" s="40"/>
      <c r="F25" s="40"/>
    </row>
    <row r="26" ht="15.75" customHeight="1"/>
    <row r="27" ht="15.75" customHeight="1">
      <c r="A27" s="40"/>
    </row>
    <row r="28" ht="15.75" customHeight="1">
      <c r="B28" s="75"/>
      <c r="C28" s="26"/>
      <c r="D28" s="76"/>
      <c r="E28" s="45"/>
    </row>
    <row r="29" ht="15.75" customHeight="1">
      <c r="A29" s="110"/>
    </row>
    <row r="30" ht="15.75" customHeight="1">
      <c r="B30" s="75"/>
      <c r="C30" s="26"/>
      <c r="D30" s="76"/>
      <c r="E30" s="45"/>
    </row>
    <row r="31" ht="15.75" customHeight="1">
      <c r="A31" s="26"/>
    </row>
    <row r="32" ht="15.75" customHeight="1">
      <c r="B32" s="75"/>
      <c r="C32" s="26"/>
      <c r="D32" s="76"/>
      <c r="E32" s="45"/>
    </row>
    <row r="33" ht="15.75" customHeight="1">
      <c r="B33" s="75"/>
      <c r="C33" s="26"/>
      <c r="D33" s="76"/>
      <c r="E33" s="45"/>
    </row>
    <row r="34" ht="15.75" customHeight="1">
      <c r="B34" s="75"/>
      <c r="C34" s="26"/>
      <c r="D34" s="76"/>
      <c r="E34" s="45"/>
    </row>
    <row r="35" ht="15.75" customHeight="1">
      <c r="B35" s="75"/>
      <c r="C35" s="26"/>
      <c r="D35" s="76"/>
      <c r="E35" s="45"/>
    </row>
    <row r="36" ht="15.75" customHeight="1">
      <c r="A36" s="11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75"/>
      <c r="C46" s="26"/>
      <c r="D46" s="76"/>
      <c r="E46" s="45"/>
    </row>
    <row r="47" ht="15.75" customHeight="1">
      <c r="A47" s="59"/>
    </row>
    <row r="48" ht="15.75" customHeight="1">
      <c r="B48" s="75"/>
      <c r="C48" s="26"/>
      <c r="D48" s="76"/>
      <c r="E48" s="45"/>
    </row>
    <row r="49" ht="15.75" customHeight="1">
      <c r="B49" s="75"/>
      <c r="C49" s="26"/>
      <c r="D49" s="76"/>
      <c r="E49" s="45"/>
    </row>
    <row r="50" ht="15.75" customHeight="1">
      <c r="A50" s="1"/>
    </row>
    <row r="51" ht="15.75" customHeight="1"/>
    <row r="52" ht="15.75" customHeight="1"/>
    <row r="53" ht="15.75" customHeight="1"/>
    <row r="55">
      <c r="H55" s="1"/>
      <c r="I55" s="1"/>
    </row>
    <row r="56">
      <c r="H56" s="26"/>
      <c r="I56" s="26"/>
    </row>
    <row r="58">
      <c r="A58" s="118"/>
      <c r="B58" s="119" t="s">
        <v>485</v>
      </c>
      <c r="C58" s="20" t="s">
        <v>41</v>
      </c>
      <c r="D58" s="120" t="s">
        <v>486</v>
      </c>
      <c r="E58" s="121" t="s">
        <v>43</v>
      </c>
      <c r="F58" s="122" t="s">
        <v>90</v>
      </c>
      <c r="G58" s="45"/>
    </row>
    <row r="59">
      <c r="A59" s="123"/>
      <c r="B59" s="124" t="s">
        <v>46</v>
      </c>
      <c r="C59" s="80" t="s">
        <v>363</v>
      </c>
      <c r="D59" s="23" t="s">
        <v>16</v>
      </c>
      <c r="E59" s="99">
        <v>115.0</v>
      </c>
      <c r="F59" s="47">
        <f t="shared" ref="F59:F89" si="1">E59*C59</f>
        <v>115</v>
      </c>
      <c r="G59" s="45"/>
      <c r="H59" s="61"/>
      <c r="I59" s="61"/>
    </row>
    <row r="60">
      <c r="A60" s="72"/>
      <c r="B60" s="125" t="s">
        <v>353</v>
      </c>
      <c r="C60" s="49">
        <v>0.4</v>
      </c>
      <c r="D60" s="23" t="s">
        <v>16</v>
      </c>
      <c r="E60" s="126">
        <v>56.0</v>
      </c>
      <c r="F60" s="47">
        <f t="shared" si="1"/>
        <v>22.4</v>
      </c>
      <c r="G60" s="45"/>
      <c r="H60" s="61"/>
      <c r="I60" s="61"/>
    </row>
    <row r="61">
      <c r="A61" s="72"/>
      <c r="B61" s="125" t="s">
        <v>54</v>
      </c>
      <c r="C61" s="23">
        <v>0.2</v>
      </c>
      <c r="D61" s="23" t="s">
        <v>7</v>
      </c>
      <c r="E61" s="99">
        <v>105.0</v>
      </c>
      <c r="F61" s="47">
        <f t="shared" si="1"/>
        <v>21</v>
      </c>
      <c r="G61" s="45"/>
      <c r="H61" s="44"/>
      <c r="I61" s="44"/>
    </row>
    <row r="62">
      <c r="A62" s="72"/>
      <c r="B62" s="125" t="s">
        <v>161</v>
      </c>
      <c r="C62" s="23">
        <v>0.05</v>
      </c>
      <c r="D62" s="23" t="s">
        <v>7</v>
      </c>
      <c r="E62" s="99">
        <v>38.7</v>
      </c>
      <c r="F62" s="47">
        <f t="shared" si="1"/>
        <v>1.935</v>
      </c>
      <c r="G62" s="45"/>
      <c r="H62" s="61"/>
      <c r="I62" s="61"/>
    </row>
    <row r="63">
      <c r="A63" s="72"/>
      <c r="B63" s="125" t="s">
        <v>65</v>
      </c>
      <c r="C63" s="49">
        <v>0.05</v>
      </c>
      <c r="D63" s="23" t="s">
        <v>7</v>
      </c>
      <c r="E63" s="99">
        <v>32.0</v>
      </c>
      <c r="F63" s="47">
        <f t="shared" si="1"/>
        <v>1.6</v>
      </c>
      <c r="G63" s="45"/>
      <c r="H63" s="61"/>
      <c r="I63" s="61"/>
    </row>
    <row r="64">
      <c r="A64" s="72"/>
      <c r="B64" s="125" t="s">
        <v>9</v>
      </c>
      <c r="C64" s="80" t="s">
        <v>487</v>
      </c>
      <c r="D64" s="23" t="s">
        <v>7</v>
      </c>
      <c r="E64" s="99">
        <v>23.0</v>
      </c>
      <c r="F64" s="47">
        <f t="shared" si="1"/>
        <v>9.2</v>
      </c>
      <c r="G64" s="45"/>
      <c r="H64" s="61"/>
      <c r="I64" s="61"/>
    </row>
    <row r="65">
      <c r="A65" s="123"/>
      <c r="B65" s="124" t="s">
        <v>58</v>
      </c>
      <c r="C65" s="80" t="s">
        <v>416</v>
      </c>
      <c r="D65" s="23" t="s">
        <v>7</v>
      </c>
      <c r="E65" s="99">
        <v>150.0</v>
      </c>
      <c r="F65" s="47">
        <f t="shared" si="1"/>
        <v>45</v>
      </c>
      <c r="G65" s="45"/>
      <c r="H65" s="61"/>
      <c r="I65" s="61"/>
    </row>
    <row r="66">
      <c r="A66" s="72"/>
      <c r="B66" s="125" t="s">
        <v>186</v>
      </c>
      <c r="C66" s="49">
        <v>0.04</v>
      </c>
      <c r="D66" s="23" t="s">
        <v>7</v>
      </c>
      <c r="E66" s="99">
        <v>60.0</v>
      </c>
      <c r="F66" s="47">
        <f t="shared" si="1"/>
        <v>2.4</v>
      </c>
      <c r="G66" s="45"/>
      <c r="H66" s="61"/>
      <c r="I66" s="61"/>
    </row>
    <row r="67">
      <c r="A67" s="123"/>
      <c r="B67" s="124" t="s">
        <v>488</v>
      </c>
      <c r="C67" s="80" t="s">
        <v>489</v>
      </c>
      <c r="D67" s="23" t="s">
        <v>7</v>
      </c>
      <c r="E67" s="99">
        <v>190.0</v>
      </c>
      <c r="F67" s="47">
        <f t="shared" si="1"/>
        <v>2.85</v>
      </c>
      <c r="G67" s="45"/>
      <c r="H67" s="61"/>
      <c r="I67" s="61"/>
    </row>
    <row r="68">
      <c r="A68" s="72"/>
      <c r="B68" s="125" t="s">
        <v>490</v>
      </c>
      <c r="C68" s="23">
        <v>50.0</v>
      </c>
      <c r="D68" s="23" t="s">
        <v>11</v>
      </c>
      <c r="E68" s="99">
        <v>8.0</v>
      </c>
      <c r="F68" s="47">
        <f t="shared" si="1"/>
        <v>400</v>
      </c>
      <c r="G68" s="45"/>
      <c r="H68" s="62"/>
      <c r="I68" s="1"/>
    </row>
    <row r="69">
      <c r="A69" s="72"/>
      <c r="B69" s="125" t="s">
        <v>164</v>
      </c>
      <c r="C69" s="80" t="s">
        <v>356</v>
      </c>
      <c r="D69" s="23" t="s">
        <v>7</v>
      </c>
      <c r="E69" s="99">
        <v>78.0</v>
      </c>
      <c r="F69" s="47">
        <f t="shared" si="1"/>
        <v>11.7</v>
      </c>
      <c r="G69" s="45"/>
      <c r="H69" s="62"/>
      <c r="I69" s="1"/>
    </row>
    <row r="70">
      <c r="A70" s="72"/>
      <c r="B70" s="125" t="s">
        <v>165</v>
      </c>
      <c r="C70" s="49">
        <v>2.0</v>
      </c>
      <c r="D70" s="23" t="s">
        <v>7</v>
      </c>
      <c r="E70" s="99">
        <v>35.0</v>
      </c>
      <c r="F70" s="47">
        <f t="shared" si="1"/>
        <v>70</v>
      </c>
      <c r="G70" s="45"/>
    </row>
    <row r="71">
      <c r="A71" s="72"/>
      <c r="B71" s="125" t="s">
        <v>491</v>
      </c>
      <c r="C71" s="80" t="s">
        <v>339</v>
      </c>
      <c r="D71" s="23" t="s">
        <v>7</v>
      </c>
      <c r="E71" s="126">
        <v>2.28</v>
      </c>
      <c r="F71" s="47">
        <f t="shared" si="1"/>
        <v>4.56</v>
      </c>
      <c r="G71" s="45" t="s">
        <v>351</v>
      </c>
      <c r="H71" s="44"/>
      <c r="I71" s="44"/>
    </row>
    <row r="72">
      <c r="A72" s="72"/>
      <c r="B72" s="125" t="s">
        <v>126</v>
      </c>
      <c r="C72" s="80" t="s">
        <v>391</v>
      </c>
      <c r="D72" s="23" t="s">
        <v>7</v>
      </c>
      <c r="E72" s="126">
        <v>55.0</v>
      </c>
      <c r="F72" s="47">
        <f t="shared" si="1"/>
        <v>11</v>
      </c>
      <c r="G72" s="45"/>
    </row>
    <row r="73">
      <c r="A73" s="72"/>
      <c r="B73" s="125" t="s">
        <v>492</v>
      </c>
      <c r="C73" s="49">
        <v>0.15</v>
      </c>
      <c r="D73" s="23" t="s">
        <v>7</v>
      </c>
      <c r="E73" s="99">
        <v>160.0</v>
      </c>
      <c r="F73" s="47">
        <f t="shared" si="1"/>
        <v>24</v>
      </c>
      <c r="G73" s="45"/>
    </row>
    <row r="74">
      <c r="A74" s="123"/>
      <c r="B74" s="124" t="s">
        <v>81</v>
      </c>
      <c r="C74" s="80" t="s">
        <v>400</v>
      </c>
      <c r="D74" s="23" t="s">
        <v>7</v>
      </c>
      <c r="E74" s="99">
        <v>236.0</v>
      </c>
      <c r="F74" s="47">
        <f t="shared" si="1"/>
        <v>106.2</v>
      </c>
      <c r="G74" s="45"/>
    </row>
    <row r="75">
      <c r="A75" s="72"/>
      <c r="B75" s="125" t="s">
        <v>493</v>
      </c>
      <c r="C75" s="78" t="s">
        <v>363</v>
      </c>
      <c r="D75" s="23" t="s">
        <v>7</v>
      </c>
      <c r="E75" s="99">
        <v>28.0</v>
      </c>
      <c r="F75" s="47">
        <f t="shared" si="1"/>
        <v>28</v>
      </c>
      <c r="G75" s="45"/>
    </row>
    <row r="76">
      <c r="A76" s="72"/>
      <c r="B76" s="125" t="s">
        <v>494</v>
      </c>
      <c r="C76" s="80" t="s">
        <v>495</v>
      </c>
      <c r="D76" s="23" t="s">
        <v>7</v>
      </c>
      <c r="E76" s="99">
        <v>160.0</v>
      </c>
      <c r="F76" s="47">
        <f t="shared" si="1"/>
        <v>6.4</v>
      </c>
      <c r="G76" s="45"/>
    </row>
    <row r="77">
      <c r="A77" s="123"/>
      <c r="B77" s="124" t="s">
        <v>76</v>
      </c>
      <c r="C77" s="80" t="s">
        <v>489</v>
      </c>
      <c r="D77" s="23" t="s">
        <v>7</v>
      </c>
      <c r="E77" s="99">
        <v>82.0</v>
      </c>
      <c r="F77" s="47">
        <f t="shared" si="1"/>
        <v>1.23</v>
      </c>
      <c r="G77" s="45"/>
    </row>
    <row r="78">
      <c r="A78" s="123"/>
      <c r="B78" s="124" t="s">
        <v>496</v>
      </c>
      <c r="C78" s="49">
        <v>0.75</v>
      </c>
      <c r="D78" s="23" t="s">
        <v>7</v>
      </c>
      <c r="E78" s="99">
        <v>741.0</v>
      </c>
      <c r="F78" s="47">
        <f t="shared" si="1"/>
        <v>555.75</v>
      </c>
      <c r="G78" s="45"/>
    </row>
    <row r="79">
      <c r="A79" s="72"/>
      <c r="B79" s="125" t="s">
        <v>241</v>
      </c>
      <c r="C79" s="102" t="s">
        <v>420</v>
      </c>
      <c r="D79" s="23" t="s">
        <v>7</v>
      </c>
      <c r="E79" s="126">
        <v>88.23</v>
      </c>
      <c r="F79" s="47">
        <f t="shared" si="1"/>
        <v>4.4115</v>
      </c>
      <c r="G79" s="45"/>
    </row>
    <row r="80">
      <c r="A80" s="123"/>
      <c r="B80" s="124" t="s">
        <v>62</v>
      </c>
      <c r="C80" s="80" t="s">
        <v>420</v>
      </c>
      <c r="D80" s="23" t="s">
        <v>7</v>
      </c>
      <c r="E80" s="99">
        <v>80.0</v>
      </c>
      <c r="F80" s="47">
        <f t="shared" si="1"/>
        <v>4</v>
      </c>
      <c r="G80" s="45"/>
    </row>
    <row r="81">
      <c r="A81" s="123"/>
      <c r="B81" s="124" t="s">
        <v>497</v>
      </c>
      <c r="C81" s="80" t="s">
        <v>489</v>
      </c>
      <c r="D81" s="23" t="s">
        <v>7</v>
      </c>
      <c r="E81" s="99">
        <v>20.0</v>
      </c>
      <c r="F81" s="47">
        <f t="shared" si="1"/>
        <v>0.3</v>
      </c>
      <c r="G81" s="45"/>
    </row>
    <row r="82">
      <c r="A82" s="72"/>
      <c r="B82" s="125" t="s">
        <v>422</v>
      </c>
      <c r="C82" s="23">
        <v>0.01</v>
      </c>
      <c r="D82" s="23" t="s">
        <v>7</v>
      </c>
      <c r="E82" s="99">
        <v>20.59</v>
      </c>
      <c r="F82" s="47">
        <f t="shared" si="1"/>
        <v>0.2059</v>
      </c>
      <c r="G82" s="45"/>
    </row>
    <row r="83">
      <c r="A83" s="72"/>
      <c r="B83" s="125" t="s">
        <v>498</v>
      </c>
      <c r="C83" s="80" t="s">
        <v>356</v>
      </c>
      <c r="D83" s="23" t="s">
        <v>7</v>
      </c>
      <c r="E83" s="99">
        <v>225.0</v>
      </c>
      <c r="F83" s="47">
        <f t="shared" si="1"/>
        <v>33.75</v>
      </c>
      <c r="G83" s="45"/>
    </row>
    <row r="84">
      <c r="A84" s="123"/>
      <c r="B84" s="124" t="s">
        <v>499</v>
      </c>
      <c r="C84" s="80" t="s">
        <v>420</v>
      </c>
      <c r="D84" s="23" t="s">
        <v>7</v>
      </c>
      <c r="E84" s="99">
        <v>150.0</v>
      </c>
      <c r="F84" s="47">
        <f t="shared" si="1"/>
        <v>7.5</v>
      </c>
      <c r="G84" s="45"/>
    </row>
    <row r="85">
      <c r="A85" s="123"/>
      <c r="B85" s="124" t="s">
        <v>500</v>
      </c>
      <c r="C85" s="80" t="s">
        <v>420</v>
      </c>
      <c r="D85" s="23" t="s">
        <v>7</v>
      </c>
      <c r="E85" s="99">
        <v>248.0</v>
      </c>
      <c r="F85" s="47">
        <f t="shared" si="1"/>
        <v>12.4</v>
      </c>
      <c r="G85" s="45"/>
    </row>
    <row r="86">
      <c r="A86" s="72"/>
      <c r="B86" s="125" t="s">
        <v>501</v>
      </c>
      <c r="C86" s="78" t="s">
        <v>356</v>
      </c>
      <c r="D86" s="23" t="s">
        <v>7</v>
      </c>
      <c r="E86" s="99">
        <v>249.0</v>
      </c>
      <c r="F86" s="47">
        <f t="shared" si="1"/>
        <v>37.35</v>
      </c>
      <c r="G86" s="45"/>
    </row>
    <row r="87">
      <c r="A87" s="72"/>
      <c r="B87" s="125" t="s">
        <v>77</v>
      </c>
      <c r="C87" s="23">
        <v>0.015</v>
      </c>
      <c r="D87" s="23" t="s">
        <v>7</v>
      </c>
      <c r="E87" s="99">
        <v>150.0</v>
      </c>
      <c r="F87" s="47">
        <f t="shared" si="1"/>
        <v>2.25</v>
      </c>
      <c r="G87" s="45"/>
    </row>
    <row r="88">
      <c r="A88" s="72"/>
      <c r="B88" s="127" t="s">
        <v>502</v>
      </c>
      <c r="C88" s="128" t="s">
        <v>367</v>
      </c>
      <c r="D88" s="129" t="s">
        <v>7</v>
      </c>
      <c r="E88" s="130">
        <v>0.0</v>
      </c>
      <c r="F88" s="131">
        <f t="shared" si="1"/>
        <v>0</v>
      </c>
      <c r="G88" s="45"/>
    </row>
    <row r="89">
      <c r="A89" s="72"/>
      <c r="B89" s="127" t="s">
        <v>503</v>
      </c>
      <c r="C89" s="129">
        <v>3.0</v>
      </c>
      <c r="D89" s="129" t="s">
        <v>7</v>
      </c>
      <c r="E89" s="130">
        <v>0.0</v>
      </c>
      <c r="F89" s="131">
        <f t="shared" si="1"/>
        <v>0</v>
      </c>
      <c r="G89" s="45"/>
      <c r="H89" s="61"/>
      <c r="I89" s="61"/>
    </row>
    <row r="90">
      <c r="A90" s="123"/>
      <c r="B90" s="12"/>
      <c r="C90" s="75"/>
      <c r="D90" s="1"/>
      <c r="E90" s="101"/>
      <c r="F90" s="45"/>
      <c r="G90" s="45"/>
    </row>
    <row r="91">
      <c r="A91" s="123"/>
      <c r="B91" s="123"/>
      <c r="C91" s="85"/>
      <c r="D91" s="1"/>
      <c r="E91" s="113" t="s">
        <v>90</v>
      </c>
      <c r="F91" s="114">
        <f>SUM(F59:F88)</f>
        <v>1542.3924</v>
      </c>
      <c r="G91" s="45"/>
    </row>
    <row r="92">
      <c r="A92" s="72"/>
      <c r="B92" s="72"/>
      <c r="C92" s="83"/>
      <c r="D92" s="1"/>
      <c r="E92" s="101"/>
      <c r="F92" s="45"/>
      <c r="G92" s="45"/>
    </row>
    <row r="93">
      <c r="A93" s="72"/>
      <c r="B93" s="72"/>
      <c r="C93" s="83"/>
      <c r="D93" s="1"/>
      <c r="E93" s="101"/>
      <c r="F93" s="45"/>
      <c r="G93" s="45"/>
    </row>
    <row r="94">
      <c r="A94" s="72"/>
      <c r="B94" s="83"/>
      <c r="C94" s="1"/>
      <c r="D94" s="101"/>
      <c r="E94" s="45"/>
      <c r="G94" s="45"/>
    </row>
    <row r="95">
      <c r="A95" s="72"/>
      <c r="B95" s="83"/>
      <c r="C95" s="1"/>
      <c r="D95" s="101"/>
      <c r="E95" s="45"/>
      <c r="G95" s="45"/>
    </row>
    <row r="96">
      <c r="A96" s="72"/>
      <c r="B96" s="82"/>
      <c r="C96" s="26"/>
      <c r="D96" s="101"/>
      <c r="E96" s="45"/>
      <c r="G96" s="45"/>
    </row>
    <row r="97">
      <c r="A97" s="132"/>
      <c r="B97" s="133"/>
      <c r="C97" s="1"/>
      <c r="D97" s="101"/>
      <c r="E97" s="45"/>
      <c r="G97" s="45"/>
    </row>
    <row r="98">
      <c r="A98" s="72"/>
      <c r="B98" s="83"/>
      <c r="C98" s="26"/>
      <c r="D98" s="101"/>
      <c r="E98" s="45"/>
      <c r="G98" s="45"/>
    </row>
    <row r="99">
      <c r="A99" s="72"/>
      <c r="B99" s="85"/>
      <c r="C99" s="26"/>
      <c r="D99" s="101"/>
      <c r="E99" s="45"/>
      <c r="G99" s="45"/>
    </row>
    <row r="100">
      <c r="A100" s="72"/>
      <c r="B100" s="85"/>
      <c r="C100" s="26"/>
      <c r="D100" s="101"/>
      <c r="E100" s="45"/>
      <c r="G100" s="45"/>
    </row>
    <row r="101">
      <c r="A101" s="72"/>
      <c r="B101" s="83"/>
      <c r="C101" s="26"/>
      <c r="D101" s="101"/>
      <c r="E101" s="45"/>
      <c r="G101" s="45"/>
    </row>
    <row r="102">
      <c r="A102" s="72"/>
      <c r="B102" s="83"/>
      <c r="C102" s="26"/>
      <c r="D102" s="101"/>
      <c r="E102" s="45"/>
      <c r="G102" s="45"/>
    </row>
    <row r="103">
      <c r="A103" s="72"/>
      <c r="B103" s="82"/>
      <c r="C103" s="26"/>
      <c r="D103" s="101"/>
      <c r="E103" s="45"/>
      <c r="G103" s="45"/>
    </row>
    <row r="104">
      <c r="A104" s="123"/>
      <c r="B104" s="85"/>
      <c r="C104" s="26"/>
      <c r="D104" s="101"/>
      <c r="E104" s="45"/>
      <c r="G104" s="45"/>
    </row>
    <row r="105">
      <c r="A105" s="123"/>
      <c r="B105" s="85"/>
      <c r="C105" s="26"/>
      <c r="D105" s="101"/>
      <c r="E105" s="45"/>
      <c r="G105" s="45"/>
    </row>
    <row r="106">
      <c r="A106" s="123"/>
      <c r="B106" s="85"/>
      <c r="C106" s="26"/>
      <c r="D106" s="101"/>
      <c r="E106" s="45"/>
      <c r="G106" s="45"/>
    </row>
    <row r="107">
      <c r="A107" s="123"/>
      <c r="B107" s="85"/>
      <c r="C107" s="26"/>
      <c r="D107" s="101"/>
      <c r="E107" s="45"/>
      <c r="G107" s="45"/>
    </row>
    <row r="108">
      <c r="A108" s="123"/>
      <c r="B108" s="85"/>
      <c r="C108" s="26"/>
      <c r="D108" s="101"/>
      <c r="E108" s="45"/>
      <c r="G108" s="45"/>
    </row>
    <row r="109">
      <c r="A109" s="123"/>
      <c r="B109" s="85"/>
      <c r="C109" s="26"/>
      <c r="D109" s="101"/>
      <c r="E109" s="45"/>
      <c r="G109" s="45"/>
    </row>
    <row r="110">
      <c r="B110" s="75"/>
      <c r="C110" s="26"/>
      <c r="D110" s="101"/>
      <c r="E110" s="45"/>
      <c r="G110" s="45"/>
    </row>
    <row r="111">
      <c r="B111" s="75"/>
      <c r="C111" s="26"/>
      <c r="D111" s="101"/>
      <c r="E111" s="45"/>
      <c r="G111" s="45"/>
    </row>
    <row r="112">
      <c r="B112" s="75"/>
      <c r="C112" s="26"/>
      <c r="D112" s="101"/>
      <c r="E112" s="45"/>
      <c r="G112" s="45"/>
    </row>
    <row r="113">
      <c r="B113" s="75"/>
      <c r="C113" s="26"/>
      <c r="D113" s="101"/>
      <c r="E113" s="45"/>
      <c r="G113" s="45"/>
    </row>
    <row r="114">
      <c r="B114" s="75"/>
      <c r="C114" s="26"/>
      <c r="D114" s="101"/>
      <c r="E114" s="45"/>
      <c r="G114" s="45"/>
    </row>
    <row r="115">
      <c r="B115" s="75"/>
      <c r="C115" s="26"/>
      <c r="D115" s="101"/>
      <c r="E115" s="45"/>
      <c r="G115" s="45"/>
    </row>
    <row r="116">
      <c r="B116" s="75"/>
      <c r="C116" s="26"/>
      <c r="D116" s="101"/>
      <c r="E116" s="45"/>
      <c r="G116" s="45"/>
    </row>
    <row r="117">
      <c r="B117" s="75"/>
      <c r="C117" s="26"/>
      <c r="D117" s="101"/>
      <c r="E117" s="45"/>
      <c r="G117" s="45"/>
    </row>
    <row r="118">
      <c r="B118" s="75"/>
      <c r="C118" s="26"/>
      <c r="D118" s="101"/>
      <c r="E118" s="45"/>
      <c r="G118" s="45"/>
    </row>
    <row r="119">
      <c r="B119" s="75"/>
      <c r="C119" s="26"/>
      <c r="D119" s="101"/>
      <c r="E119" s="45"/>
      <c r="G119" s="45"/>
    </row>
    <row r="120">
      <c r="B120" s="75"/>
      <c r="C120" s="26"/>
      <c r="D120" s="101"/>
      <c r="E120" s="45"/>
      <c r="G120" s="45"/>
    </row>
    <row r="121">
      <c r="B121" s="75"/>
      <c r="C121" s="26"/>
      <c r="D121" s="101"/>
      <c r="E121" s="45"/>
      <c r="G121" s="45"/>
    </row>
    <row r="122">
      <c r="B122" s="75"/>
      <c r="C122" s="26"/>
      <c r="D122" s="101"/>
      <c r="E122" s="45"/>
      <c r="G122" s="45"/>
    </row>
    <row r="123">
      <c r="B123" s="75"/>
      <c r="C123" s="26"/>
      <c r="D123" s="101"/>
      <c r="E123" s="45"/>
      <c r="G123" s="45"/>
    </row>
    <row r="124">
      <c r="B124" s="75"/>
      <c r="C124" s="26"/>
      <c r="D124" s="101"/>
      <c r="E124" s="45"/>
      <c r="G124" s="45"/>
    </row>
    <row r="125">
      <c r="B125" s="75"/>
      <c r="C125" s="26"/>
      <c r="D125" s="101"/>
      <c r="E125" s="45"/>
      <c r="G125" s="45"/>
    </row>
    <row r="126">
      <c r="B126" s="75"/>
      <c r="C126" s="26"/>
      <c r="D126" s="101"/>
      <c r="E126" s="45"/>
      <c r="G126" s="45"/>
    </row>
    <row r="127">
      <c r="B127" s="75"/>
      <c r="C127" s="26"/>
      <c r="D127" s="101"/>
      <c r="E127" s="45"/>
      <c r="G127" s="45"/>
    </row>
    <row r="128">
      <c r="B128" s="75"/>
      <c r="C128" s="26"/>
      <c r="D128" s="101"/>
      <c r="E128" s="45"/>
      <c r="G128" s="45"/>
    </row>
    <row r="129">
      <c r="B129" s="75"/>
      <c r="C129" s="26"/>
      <c r="D129" s="101"/>
      <c r="E129" s="45"/>
      <c r="G129" s="45"/>
    </row>
    <row r="130">
      <c r="B130" s="75"/>
      <c r="C130" s="26"/>
      <c r="D130" s="101"/>
      <c r="E130" s="45"/>
      <c r="G130" s="45"/>
    </row>
    <row r="131">
      <c r="B131" s="75"/>
      <c r="C131" s="26"/>
      <c r="D131" s="101"/>
      <c r="E131" s="45"/>
      <c r="G131" s="45"/>
    </row>
    <row r="132">
      <c r="B132" s="75"/>
      <c r="C132" s="26"/>
      <c r="D132" s="101"/>
      <c r="E132" s="45"/>
      <c r="G132" s="45"/>
    </row>
    <row r="133">
      <c r="B133" s="75"/>
      <c r="C133" s="26"/>
      <c r="D133" s="101"/>
      <c r="E133" s="45"/>
      <c r="G133" s="45"/>
    </row>
    <row r="134">
      <c r="B134" s="75"/>
      <c r="C134" s="26"/>
      <c r="D134" s="101"/>
      <c r="E134" s="45"/>
      <c r="G134" s="45"/>
    </row>
    <row r="135">
      <c r="B135" s="75"/>
      <c r="C135" s="26"/>
      <c r="D135" s="101"/>
      <c r="E135" s="45"/>
      <c r="G135" s="45"/>
    </row>
    <row r="136">
      <c r="B136" s="75"/>
      <c r="C136" s="26"/>
      <c r="D136" s="101"/>
      <c r="E136" s="45"/>
      <c r="G136" s="45"/>
    </row>
    <row r="137">
      <c r="B137" s="75"/>
      <c r="C137" s="26"/>
      <c r="D137" s="101"/>
      <c r="E137" s="45"/>
      <c r="G137" s="45"/>
    </row>
    <row r="138">
      <c r="B138" s="75"/>
      <c r="C138" s="26"/>
      <c r="D138" s="101"/>
      <c r="E138" s="45"/>
      <c r="G138" s="45"/>
    </row>
    <row r="139">
      <c r="B139" s="75"/>
      <c r="C139" s="26"/>
      <c r="D139" s="101"/>
      <c r="E139" s="45"/>
      <c r="G139" s="45"/>
    </row>
    <row r="140">
      <c r="B140" s="75"/>
      <c r="C140" s="26"/>
      <c r="D140" s="101"/>
      <c r="E140" s="45"/>
      <c r="G140" s="45"/>
    </row>
    <row r="141">
      <c r="B141" s="75"/>
      <c r="C141" s="26"/>
      <c r="D141" s="101"/>
      <c r="E141" s="45"/>
      <c r="G141" s="45"/>
    </row>
    <row r="142">
      <c r="B142" s="75"/>
      <c r="C142" s="26"/>
      <c r="D142" s="101"/>
      <c r="E142" s="45"/>
      <c r="G142" s="45"/>
    </row>
    <row r="143">
      <c r="B143" s="75"/>
      <c r="C143" s="26"/>
      <c r="D143" s="101"/>
      <c r="E143" s="45"/>
      <c r="G143" s="45"/>
    </row>
    <row r="144">
      <c r="B144" s="75"/>
      <c r="C144" s="26"/>
      <c r="D144" s="101"/>
      <c r="E144" s="45"/>
      <c r="G144" s="45"/>
    </row>
    <row r="145">
      <c r="B145" s="75"/>
      <c r="C145" s="26"/>
      <c r="D145" s="101"/>
      <c r="E145" s="45"/>
      <c r="G145" s="45"/>
    </row>
    <row r="146">
      <c r="B146" s="75"/>
      <c r="C146" s="26"/>
      <c r="D146" s="101"/>
      <c r="E146" s="45"/>
      <c r="G146" s="45"/>
    </row>
    <row r="147">
      <c r="B147" s="75"/>
      <c r="C147" s="26"/>
      <c r="D147" s="101"/>
      <c r="E147" s="45"/>
      <c r="G147" s="45"/>
    </row>
    <row r="148">
      <c r="B148" s="75"/>
      <c r="C148" s="26"/>
      <c r="D148" s="101"/>
      <c r="E148" s="45"/>
      <c r="G148" s="45"/>
    </row>
    <row r="149">
      <c r="B149" s="75"/>
      <c r="C149" s="26"/>
      <c r="D149" s="101"/>
      <c r="E149" s="45"/>
      <c r="G149" s="45"/>
    </row>
    <row r="150">
      <c r="B150" s="75"/>
      <c r="C150" s="26"/>
      <c r="D150" s="101"/>
      <c r="E150" s="45"/>
      <c r="G150" s="45"/>
    </row>
    <row r="151">
      <c r="B151" s="75"/>
      <c r="C151" s="26"/>
      <c r="D151" s="101"/>
      <c r="E151" s="45"/>
      <c r="G151" s="45"/>
    </row>
    <row r="152">
      <c r="B152" s="75"/>
      <c r="C152" s="26"/>
      <c r="D152" s="101"/>
      <c r="E152" s="45"/>
      <c r="G152" s="45"/>
    </row>
    <row r="153">
      <c r="B153" s="75"/>
      <c r="C153" s="26"/>
      <c r="D153" s="101"/>
      <c r="E153" s="45"/>
      <c r="G153" s="45"/>
    </row>
    <row r="154">
      <c r="B154" s="75"/>
      <c r="C154" s="26"/>
      <c r="D154" s="101"/>
      <c r="E154" s="45"/>
      <c r="G154" s="45"/>
    </row>
    <row r="155">
      <c r="B155" s="75"/>
      <c r="C155" s="26"/>
      <c r="D155" s="101"/>
      <c r="E155" s="45"/>
      <c r="G155" s="45"/>
    </row>
    <row r="156">
      <c r="B156" s="75"/>
      <c r="C156" s="26"/>
      <c r="D156" s="101"/>
      <c r="E156" s="45"/>
      <c r="G156" s="45"/>
    </row>
    <row r="157">
      <c r="B157" s="75"/>
      <c r="C157" s="26"/>
      <c r="D157" s="101"/>
      <c r="E157" s="45"/>
      <c r="G157" s="45"/>
    </row>
    <row r="158">
      <c r="B158" s="75"/>
      <c r="C158" s="26"/>
      <c r="D158" s="101"/>
      <c r="E158" s="45"/>
      <c r="G158" s="45"/>
    </row>
    <row r="159">
      <c r="B159" s="75"/>
      <c r="C159" s="26"/>
      <c r="D159" s="101"/>
      <c r="E159" s="45"/>
      <c r="G159" s="45"/>
    </row>
    <row r="160">
      <c r="B160" s="75"/>
      <c r="C160" s="26"/>
      <c r="D160" s="101"/>
      <c r="E160" s="45"/>
      <c r="G160" s="45"/>
    </row>
    <row r="161">
      <c r="B161" s="75"/>
      <c r="C161" s="26"/>
      <c r="D161" s="101"/>
      <c r="E161" s="45"/>
      <c r="G161" s="45"/>
    </row>
    <row r="162">
      <c r="B162" s="75"/>
      <c r="C162" s="26"/>
      <c r="D162" s="101"/>
      <c r="E162" s="45"/>
      <c r="G162" s="45"/>
    </row>
    <row r="163">
      <c r="B163" s="75"/>
      <c r="C163" s="26"/>
      <c r="D163" s="101"/>
      <c r="E163" s="45"/>
      <c r="G163" s="45"/>
    </row>
    <row r="164">
      <c r="B164" s="75"/>
      <c r="C164" s="26"/>
      <c r="D164" s="101"/>
      <c r="E164" s="45"/>
      <c r="G164" s="45"/>
    </row>
    <row r="165">
      <c r="B165" s="75"/>
      <c r="C165" s="26"/>
      <c r="D165" s="101"/>
      <c r="E165" s="45"/>
      <c r="G165" s="45"/>
    </row>
    <row r="166">
      <c r="B166" s="75"/>
      <c r="C166" s="26"/>
      <c r="D166" s="101"/>
      <c r="E166" s="45"/>
      <c r="G166" s="45"/>
    </row>
    <row r="167">
      <c r="B167" s="75"/>
      <c r="C167" s="26"/>
      <c r="D167" s="101"/>
      <c r="E167" s="45"/>
      <c r="G167" s="45"/>
    </row>
    <row r="168">
      <c r="B168" s="75"/>
      <c r="C168" s="26"/>
      <c r="D168" s="101"/>
      <c r="E168" s="45"/>
      <c r="G168" s="45"/>
    </row>
    <row r="169">
      <c r="B169" s="75"/>
      <c r="C169" s="26"/>
      <c r="D169" s="101"/>
      <c r="E169" s="45"/>
      <c r="G169" s="45"/>
    </row>
    <row r="170">
      <c r="B170" s="75"/>
      <c r="C170" s="26"/>
      <c r="D170" s="101"/>
      <c r="E170" s="45"/>
      <c r="G170" s="45"/>
    </row>
    <row r="171">
      <c r="B171" s="75"/>
      <c r="C171" s="26"/>
      <c r="D171" s="101"/>
      <c r="E171" s="45"/>
      <c r="G171" s="45"/>
    </row>
    <row r="172">
      <c r="B172" s="75"/>
      <c r="C172" s="26"/>
      <c r="D172" s="101"/>
      <c r="E172" s="45"/>
      <c r="G172" s="45"/>
    </row>
    <row r="173">
      <c r="B173" s="75"/>
      <c r="C173" s="26"/>
      <c r="D173" s="101"/>
      <c r="E173" s="45"/>
      <c r="G173" s="45"/>
    </row>
    <row r="174">
      <c r="B174" s="75"/>
      <c r="C174" s="26"/>
      <c r="D174" s="101"/>
      <c r="E174" s="45"/>
      <c r="G174" s="45"/>
    </row>
    <row r="175">
      <c r="B175" s="75"/>
      <c r="C175" s="26"/>
      <c r="D175" s="101"/>
      <c r="E175" s="45"/>
      <c r="G175" s="45"/>
    </row>
    <row r="176">
      <c r="B176" s="75"/>
      <c r="C176" s="26"/>
      <c r="D176" s="101"/>
      <c r="E176" s="45"/>
      <c r="G176" s="45"/>
    </row>
    <row r="177">
      <c r="B177" s="75"/>
      <c r="C177" s="26"/>
      <c r="D177" s="101"/>
      <c r="E177" s="45"/>
      <c r="G177" s="45"/>
    </row>
    <row r="178">
      <c r="B178" s="75"/>
      <c r="C178" s="26"/>
      <c r="D178" s="101"/>
      <c r="E178" s="45"/>
      <c r="G178" s="45"/>
    </row>
    <row r="179">
      <c r="B179" s="75"/>
      <c r="C179" s="26"/>
      <c r="D179" s="101"/>
      <c r="E179" s="45"/>
      <c r="G179" s="45"/>
    </row>
    <row r="180">
      <c r="B180" s="75"/>
      <c r="C180" s="26"/>
      <c r="D180" s="101"/>
      <c r="E180" s="45"/>
      <c r="G180" s="45"/>
    </row>
    <row r="181">
      <c r="B181" s="75"/>
      <c r="C181" s="26"/>
      <c r="D181" s="101"/>
      <c r="E181" s="45"/>
      <c r="G181" s="45"/>
    </row>
    <row r="182">
      <c r="B182" s="75"/>
      <c r="C182" s="26"/>
      <c r="D182" s="101"/>
      <c r="E182" s="45"/>
      <c r="G182" s="45"/>
    </row>
    <row r="183">
      <c r="B183" s="75"/>
      <c r="C183" s="26"/>
      <c r="D183" s="101"/>
      <c r="E183" s="45"/>
      <c r="G183" s="45"/>
    </row>
    <row r="184">
      <c r="B184" s="75"/>
      <c r="C184" s="26"/>
      <c r="D184" s="101"/>
      <c r="E184" s="45"/>
      <c r="G184" s="45"/>
    </row>
    <row r="185">
      <c r="B185" s="75"/>
      <c r="C185" s="26"/>
      <c r="D185" s="101"/>
      <c r="E185" s="45"/>
      <c r="G185" s="45"/>
    </row>
    <row r="186">
      <c r="B186" s="75"/>
      <c r="C186" s="26"/>
      <c r="D186" s="101"/>
      <c r="E186" s="45"/>
      <c r="G186" s="45"/>
    </row>
    <row r="187">
      <c r="B187" s="75"/>
      <c r="C187" s="26"/>
      <c r="D187" s="101"/>
      <c r="E187" s="45"/>
      <c r="G187" s="45"/>
    </row>
    <row r="188">
      <c r="B188" s="75"/>
      <c r="C188" s="26"/>
      <c r="D188" s="101"/>
      <c r="E188" s="45"/>
      <c r="G188" s="45"/>
    </row>
    <row r="189">
      <c r="B189" s="75"/>
      <c r="C189" s="26"/>
      <c r="D189" s="101"/>
      <c r="E189" s="45"/>
      <c r="G189" s="45"/>
    </row>
    <row r="190">
      <c r="B190" s="75"/>
      <c r="C190" s="26"/>
      <c r="D190" s="101"/>
      <c r="E190" s="45"/>
      <c r="G190" s="45"/>
    </row>
    <row r="191">
      <c r="B191" s="75"/>
      <c r="C191" s="26"/>
      <c r="D191" s="101"/>
      <c r="E191" s="45"/>
      <c r="G191" s="45"/>
    </row>
    <row r="192">
      <c r="B192" s="75"/>
      <c r="C192" s="26"/>
      <c r="D192" s="101"/>
      <c r="E192" s="45"/>
      <c r="G192" s="45"/>
    </row>
    <row r="193">
      <c r="B193" s="75"/>
      <c r="C193" s="26"/>
      <c r="D193" s="101"/>
      <c r="E193" s="45"/>
      <c r="G193" s="45"/>
    </row>
    <row r="194">
      <c r="B194" s="75"/>
      <c r="C194" s="26"/>
      <c r="D194" s="101"/>
      <c r="E194" s="45"/>
      <c r="G194" s="45"/>
    </row>
    <row r="195">
      <c r="B195" s="75"/>
      <c r="C195" s="26"/>
      <c r="D195" s="101"/>
      <c r="E195" s="45"/>
      <c r="G195" s="45"/>
    </row>
    <row r="196">
      <c r="B196" s="75"/>
      <c r="C196" s="26"/>
      <c r="D196" s="101"/>
      <c r="E196" s="45"/>
      <c r="G196" s="45"/>
    </row>
    <row r="197">
      <c r="B197" s="75"/>
      <c r="C197" s="26"/>
      <c r="D197" s="101"/>
      <c r="E197" s="45"/>
      <c r="G197" s="45"/>
    </row>
    <row r="198">
      <c r="B198" s="75"/>
      <c r="C198" s="26"/>
      <c r="D198" s="101"/>
      <c r="E198" s="45"/>
      <c r="G198" s="45"/>
    </row>
    <row r="199">
      <c r="B199" s="75"/>
      <c r="C199" s="26"/>
      <c r="D199" s="101"/>
      <c r="E199" s="45"/>
      <c r="G199" s="45"/>
    </row>
    <row r="200">
      <c r="B200" s="75"/>
      <c r="C200" s="26"/>
      <c r="D200" s="101"/>
      <c r="E200" s="45"/>
      <c r="G200" s="45"/>
    </row>
    <row r="201">
      <c r="B201" s="75"/>
      <c r="C201" s="26"/>
      <c r="D201" s="101"/>
      <c r="E201" s="45"/>
      <c r="G201" s="45"/>
    </row>
    <row r="202">
      <c r="B202" s="75"/>
      <c r="C202" s="26"/>
      <c r="D202" s="101"/>
      <c r="E202" s="45"/>
      <c r="G202" s="45"/>
    </row>
    <row r="203">
      <c r="B203" s="75"/>
      <c r="C203" s="26"/>
      <c r="D203" s="101"/>
      <c r="E203" s="45"/>
      <c r="G203" s="45"/>
    </row>
    <row r="204">
      <c r="B204" s="75"/>
      <c r="C204" s="26"/>
      <c r="D204" s="101"/>
      <c r="E204" s="45"/>
      <c r="G204" s="45"/>
    </row>
    <row r="205">
      <c r="B205" s="75"/>
      <c r="C205" s="26"/>
      <c r="D205" s="101"/>
      <c r="E205" s="45"/>
      <c r="G205" s="45"/>
    </row>
    <row r="206">
      <c r="B206" s="75"/>
      <c r="C206" s="26"/>
      <c r="D206" s="101"/>
      <c r="E206" s="45"/>
      <c r="G206" s="45"/>
    </row>
    <row r="207">
      <c r="B207" s="75"/>
      <c r="C207" s="26"/>
      <c r="D207" s="101"/>
      <c r="E207" s="45"/>
      <c r="G207" s="45"/>
    </row>
    <row r="208">
      <c r="B208" s="75"/>
      <c r="C208" s="26"/>
      <c r="D208" s="101"/>
      <c r="E208" s="45"/>
      <c r="G208" s="45"/>
    </row>
    <row r="209">
      <c r="B209" s="75"/>
      <c r="C209" s="26"/>
      <c r="D209" s="101"/>
      <c r="E209" s="45"/>
      <c r="G209" s="45"/>
    </row>
    <row r="210">
      <c r="B210" s="75"/>
      <c r="C210" s="26"/>
      <c r="D210" s="101"/>
      <c r="E210" s="45"/>
      <c r="G210" s="45"/>
    </row>
    <row r="211">
      <c r="B211" s="75"/>
      <c r="C211" s="26"/>
      <c r="D211" s="101"/>
      <c r="E211" s="45"/>
      <c r="G211" s="45"/>
    </row>
    <row r="212">
      <c r="B212" s="75"/>
      <c r="C212" s="26"/>
      <c r="D212" s="101"/>
      <c r="E212" s="45"/>
      <c r="G212" s="45"/>
    </row>
    <row r="213">
      <c r="B213" s="75"/>
      <c r="C213" s="26"/>
      <c r="D213" s="101"/>
      <c r="E213" s="45"/>
      <c r="G213" s="45"/>
    </row>
    <row r="214">
      <c r="B214" s="75"/>
      <c r="C214" s="26"/>
      <c r="D214" s="101"/>
      <c r="E214" s="45"/>
      <c r="G214" s="45"/>
    </row>
    <row r="215">
      <c r="B215" s="75"/>
      <c r="C215" s="26"/>
      <c r="D215" s="101"/>
      <c r="E215" s="45"/>
      <c r="G215" s="45"/>
    </row>
    <row r="216">
      <c r="B216" s="75"/>
      <c r="C216" s="26"/>
      <c r="D216" s="101"/>
      <c r="E216" s="45"/>
      <c r="G216" s="45"/>
    </row>
    <row r="217">
      <c r="B217" s="75"/>
      <c r="C217" s="26"/>
      <c r="D217" s="101"/>
      <c r="E217" s="45"/>
      <c r="G217" s="45"/>
    </row>
    <row r="218">
      <c r="B218" s="75"/>
      <c r="C218" s="26"/>
      <c r="D218" s="101"/>
      <c r="E218" s="45"/>
      <c r="G218" s="45"/>
    </row>
    <row r="219">
      <c r="B219" s="75"/>
      <c r="C219" s="26"/>
      <c r="D219" s="101"/>
      <c r="E219" s="45"/>
      <c r="G219" s="45"/>
    </row>
    <row r="220">
      <c r="B220" s="75"/>
      <c r="C220" s="26"/>
      <c r="D220" s="101"/>
      <c r="E220" s="45"/>
      <c r="G220" s="45"/>
    </row>
    <row r="221">
      <c r="B221" s="75"/>
      <c r="C221" s="26"/>
      <c r="D221" s="101"/>
      <c r="E221" s="45"/>
      <c r="G221" s="45"/>
    </row>
    <row r="222">
      <c r="B222" s="75"/>
      <c r="C222" s="26"/>
      <c r="D222" s="101"/>
      <c r="E222" s="45"/>
      <c r="G222" s="45"/>
    </row>
    <row r="223">
      <c r="B223" s="75"/>
      <c r="C223" s="26"/>
      <c r="D223" s="101"/>
      <c r="E223" s="45"/>
      <c r="G223" s="45"/>
    </row>
    <row r="224">
      <c r="B224" s="75"/>
      <c r="C224" s="26"/>
      <c r="D224" s="101"/>
      <c r="E224" s="45"/>
      <c r="G224" s="45"/>
    </row>
    <row r="225">
      <c r="B225" s="75"/>
      <c r="C225" s="26"/>
      <c r="D225" s="101"/>
      <c r="E225" s="45"/>
      <c r="G225" s="45"/>
    </row>
    <row r="226">
      <c r="B226" s="75"/>
      <c r="C226" s="26"/>
      <c r="D226" s="101"/>
      <c r="E226" s="45"/>
      <c r="G226" s="45"/>
    </row>
    <row r="227">
      <c r="B227" s="75"/>
      <c r="C227" s="26"/>
      <c r="D227" s="101"/>
      <c r="E227" s="45"/>
      <c r="G227" s="45"/>
    </row>
    <row r="228">
      <c r="B228" s="75"/>
      <c r="C228" s="26"/>
      <c r="D228" s="101"/>
      <c r="E228" s="45"/>
      <c r="G228" s="45"/>
    </row>
    <row r="229">
      <c r="B229" s="75"/>
      <c r="C229" s="26"/>
      <c r="D229" s="101"/>
      <c r="E229" s="45"/>
      <c r="G229" s="45"/>
    </row>
    <row r="230">
      <c r="B230" s="75"/>
      <c r="C230" s="26"/>
      <c r="D230" s="101"/>
      <c r="E230" s="45"/>
      <c r="G230" s="45"/>
    </row>
    <row r="231">
      <c r="B231" s="75"/>
      <c r="C231" s="26"/>
      <c r="D231" s="101"/>
      <c r="E231" s="45"/>
      <c r="G231" s="45"/>
    </row>
    <row r="232">
      <c r="B232" s="75"/>
      <c r="C232" s="26"/>
      <c r="D232" s="101"/>
      <c r="E232" s="45"/>
      <c r="G232" s="45"/>
    </row>
    <row r="233">
      <c r="B233" s="75"/>
      <c r="C233" s="26"/>
      <c r="D233" s="101"/>
      <c r="E233" s="45"/>
      <c r="G233" s="45"/>
    </row>
    <row r="234">
      <c r="B234" s="75"/>
      <c r="C234" s="26"/>
      <c r="D234" s="101"/>
      <c r="E234" s="45"/>
      <c r="G234" s="45"/>
    </row>
    <row r="235">
      <c r="B235" s="75"/>
      <c r="C235" s="26"/>
      <c r="D235" s="101"/>
      <c r="E235" s="45"/>
      <c r="G235" s="45"/>
    </row>
    <row r="236">
      <c r="B236" s="75"/>
      <c r="C236" s="26"/>
      <c r="D236" s="101"/>
      <c r="E236" s="45"/>
      <c r="G236" s="45"/>
    </row>
    <row r="237">
      <c r="B237" s="75"/>
      <c r="C237" s="26"/>
      <c r="D237" s="101"/>
      <c r="E237" s="45"/>
      <c r="G237" s="45"/>
    </row>
    <row r="238">
      <c r="B238" s="75"/>
      <c r="C238" s="26"/>
      <c r="D238" s="101"/>
      <c r="E238" s="45"/>
      <c r="G238" s="45"/>
    </row>
    <row r="239">
      <c r="B239" s="75"/>
      <c r="C239" s="26"/>
      <c r="D239" s="101"/>
      <c r="E239" s="45"/>
      <c r="G239" s="45"/>
    </row>
    <row r="240">
      <c r="B240" s="75"/>
      <c r="C240" s="26"/>
      <c r="D240" s="101"/>
      <c r="E240" s="45"/>
      <c r="G240" s="45"/>
    </row>
    <row r="241">
      <c r="B241" s="75"/>
      <c r="C241" s="26"/>
      <c r="D241" s="101"/>
      <c r="E241" s="45"/>
      <c r="G241" s="45"/>
    </row>
    <row r="242">
      <c r="B242" s="75"/>
      <c r="C242" s="26"/>
      <c r="D242" s="101"/>
      <c r="E242" s="45"/>
      <c r="G242" s="45"/>
    </row>
    <row r="243">
      <c r="B243" s="75"/>
      <c r="C243" s="26"/>
      <c r="D243" s="101"/>
      <c r="E243" s="45"/>
      <c r="G243" s="45"/>
    </row>
    <row r="244">
      <c r="B244" s="75"/>
      <c r="C244" s="26"/>
      <c r="D244" s="101"/>
      <c r="E244" s="45"/>
      <c r="G244" s="45"/>
    </row>
    <row r="245">
      <c r="B245" s="75"/>
      <c r="C245" s="26"/>
      <c r="D245" s="101"/>
      <c r="E245" s="45"/>
      <c r="G245" s="45"/>
    </row>
    <row r="246">
      <c r="B246" s="75"/>
      <c r="C246" s="26"/>
      <c r="D246" s="101"/>
      <c r="E246" s="45"/>
      <c r="G246" s="45"/>
    </row>
    <row r="247">
      <c r="B247" s="75"/>
      <c r="C247" s="26"/>
      <c r="D247" s="101"/>
      <c r="E247" s="45"/>
      <c r="G247" s="45"/>
    </row>
    <row r="248">
      <c r="B248" s="75"/>
      <c r="C248" s="26"/>
      <c r="D248" s="101"/>
      <c r="E248" s="45"/>
      <c r="G248" s="45"/>
    </row>
    <row r="249">
      <c r="B249" s="75"/>
      <c r="C249" s="26"/>
      <c r="D249" s="101"/>
      <c r="E249" s="45"/>
      <c r="G249" s="45"/>
    </row>
    <row r="250">
      <c r="B250" s="75"/>
      <c r="C250" s="26"/>
      <c r="D250" s="101"/>
      <c r="E250" s="45"/>
      <c r="G250" s="45"/>
    </row>
    <row r="251">
      <c r="B251" s="75"/>
      <c r="C251" s="26"/>
      <c r="D251" s="101"/>
      <c r="E251" s="45"/>
      <c r="G251" s="45"/>
    </row>
    <row r="252">
      <c r="B252" s="75"/>
      <c r="C252" s="26"/>
      <c r="D252" s="101"/>
      <c r="E252" s="45"/>
      <c r="G252" s="45"/>
    </row>
    <row r="253">
      <c r="B253" s="75"/>
      <c r="C253" s="26"/>
      <c r="D253" s="101"/>
      <c r="E253" s="45"/>
      <c r="G253" s="45"/>
    </row>
    <row r="254">
      <c r="B254" s="75"/>
      <c r="C254" s="26"/>
      <c r="D254" s="101"/>
      <c r="E254" s="45"/>
      <c r="G254" s="45"/>
    </row>
    <row r="255">
      <c r="B255" s="75"/>
      <c r="C255" s="26"/>
      <c r="D255" s="101"/>
      <c r="E255" s="45"/>
      <c r="G255" s="45"/>
    </row>
    <row r="256">
      <c r="B256" s="75"/>
      <c r="C256" s="26"/>
      <c r="D256" s="101"/>
      <c r="E256" s="45"/>
      <c r="G256" s="45"/>
    </row>
    <row r="257">
      <c r="B257" s="75"/>
      <c r="C257" s="26"/>
      <c r="D257" s="101"/>
      <c r="E257" s="45"/>
      <c r="G257" s="45"/>
    </row>
    <row r="258">
      <c r="B258" s="75"/>
      <c r="C258" s="26"/>
      <c r="D258" s="101"/>
      <c r="E258" s="45"/>
      <c r="G258" s="45"/>
    </row>
    <row r="259">
      <c r="B259" s="75"/>
      <c r="C259" s="26"/>
      <c r="D259" s="101"/>
      <c r="E259" s="45"/>
      <c r="G259" s="45"/>
    </row>
    <row r="260">
      <c r="B260" s="75"/>
      <c r="C260" s="26"/>
      <c r="D260" s="101"/>
      <c r="E260" s="45"/>
      <c r="G260" s="45"/>
    </row>
    <row r="261">
      <c r="B261" s="75"/>
      <c r="C261" s="26"/>
      <c r="D261" s="101"/>
      <c r="E261" s="45"/>
      <c r="G261" s="45"/>
    </row>
    <row r="262">
      <c r="B262" s="75"/>
      <c r="C262" s="26"/>
      <c r="D262" s="101"/>
      <c r="E262" s="45"/>
      <c r="G262" s="45"/>
    </row>
    <row r="263">
      <c r="B263" s="75"/>
      <c r="C263" s="26"/>
      <c r="D263" s="101"/>
      <c r="E263" s="45"/>
      <c r="G263" s="45"/>
    </row>
    <row r="264">
      <c r="B264" s="75"/>
      <c r="C264" s="26"/>
      <c r="D264" s="101"/>
      <c r="E264" s="45"/>
      <c r="G264" s="45"/>
    </row>
    <row r="265">
      <c r="B265" s="75"/>
      <c r="C265" s="26"/>
      <c r="D265" s="101"/>
      <c r="E265" s="45"/>
      <c r="G265" s="45"/>
    </row>
    <row r="266">
      <c r="B266" s="75"/>
      <c r="C266" s="26"/>
      <c r="D266" s="101"/>
      <c r="E266" s="45"/>
      <c r="G266" s="45"/>
    </row>
    <row r="267">
      <c r="B267" s="75"/>
      <c r="C267" s="26"/>
      <c r="D267" s="101"/>
      <c r="E267" s="45"/>
      <c r="G267" s="45"/>
    </row>
    <row r="268">
      <c r="B268" s="75"/>
      <c r="C268" s="26"/>
      <c r="D268" s="101"/>
      <c r="E268" s="45"/>
      <c r="G268" s="45"/>
    </row>
    <row r="269">
      <c r="B269" s="75"/>
      <c r="C269" s="26"/>
      <c r="D269" s="101"/>
      <c r="E269" s="45"/>
      <c r="G269" s="45"/>
    </row>
    <row r="270">
      <c r="B270" s="75"/>
      <c r="C270" s="26"/>
      <c r="D270" s="101"/>
      <c r="E270" s="45"/>
      <c r="G270" s="45"/>
    </row>
    <row r="271">
      <c r="B271" s="75"/>
      <c r="C271" s="26"/>
      <c r="D271" s="101"/>
      <c r="E271" s="45"/>
      <c r="G271" s="45"/>
    </row>
    <row r="272">
      <c r="B272" s="75"/>
      <c r="C272" s="26"/>
      <c r="D272" s="101"/>
      <c r="E272" s="45"/>
      <c r="G272" s="45"/>
    </row>
    <row r="273">
      <c r="B273" s="75"/>
      <c r="C273" s="26"/>
      <c r="D273" s="101"/>
      <c r="E273" s="45"/>
      <c r="G273" s="45"/>
    </row>
    <row r="274">
      <c r="B274" s="75"/>
      <c r="C274" s="26"/>
      <c r="D274" s="101"/>
      <c r="E274" s="45"/>
      <c r="G274" s="45"/>
    </row>
    <row r="275">
      <c r="B275" s="75"/>
      <c r="C275" s="26"/>
      <c r="D275" s="101"/>
      <c r="E275" s="45"/>
      <c r="G275" s="45"/>
    </row>
    <row r="276">
      <c r="B276" s="75"/>
      <c r="C276" s="26"/>
      <c r="D276" s="101"/>
      <c r="E276" s="45"/>
      <c r="G276" s="45"/>
    </row>
    <row r="277">
      <c r="B277" s="75"/>
      <c r="C277" s="26"/>
      <c r="D277" s="101"/>
      <c r="E277" s="45"/>
      <c r="G277" s="45"/>
    </row>
    <row r="278">
      <c r="B278" s="75"/>
      <c r="C278" s="26"/>
      <c r="D278" s="101"/>
      <c r="E278" s="45"/>
      <c r="G278" s="45"/>
    </row>
    <row r="279">
      <c r="B279" s="75"/>
      <c r="C279" s="26"/>
      <c r="D279" s="101"/>
      <c r="E279" s="45"/>
      <c r="G279" s="45"/>
    </row>
    <row r="280">
      <c r="B280" s="75"/>
      <c r="C280" s="26"/>
      <c r="D280" s="101"/>
      <c r="E280" s="45"/>
      <c r="G280" s="45"/>
    </row>
    <row r="281">
      <c r="B281" s="75"/>
      <c r="C281" s="26"/>
      <c r="D281" s="101"/>
      <c r="E281" s="45"/>
      <c r="G281" s="45"/>
    </row>
    <row r="282">
      <c r="B282" s="75"/>
      <c r="C282" s="26"/>
      <c r="D282" s="101"/>
      <c r="E282" s="45"/>
      <c r="G282" s="45"/>
    </row>
    <row r="283">
      <c r="B283" s="75"/>
      <c r="C283" s="26"/>
      <c r="D283" s="101"/>
      <c r="E283" s="45"/>
      <c r="G283" s="45"/>
    </row>
    <row r="284">
      <c r="B284" s="75"/>
      <c r="C284" s="26"/>
      <c r="D284" s="101"/>
      <c r="E284" s="45"/>
      <c r="G284" s="45"/>
    </row>
    <row r="285">
      <c r="B285" s="75"/>
      <c r="C285" s="26"/>
      <c r="D285" s="101"/>
      <c r="E285" s="45"/>
      <c r="G285" s="45"/>
    </row>
    <row r="286">
      <c r="B286" s="75"/>
      <c r="C286" s="26"/>
      <c r="D286" s="101"/>
      <c r="E286" s="45"/>
      <c r="G286" s="45"/>
    </row>
    <row r="287">
      <c r="B287" s="75"/>
      <c r="C287" s="26"/>
      <c r="D287" s="101"/>
      <c r="E287" s="45"/>
      <c r="G287" s="45"/>
    </row>
    <row r="288">
      <c r="B288" s="75"/>
      <c r="C288" s="26"/>
      <c r="D288" s="101"/>
      <c r="E288" s="45"/>
      <c r="G288" s="45"/>
    </row>
    <row r="289">
      <c r="B289" s="75"/>
      <c r="C289" s="26"/>
      <c r="D289" s="101"/>
      <c r="E289" s="45"/>
      <c r="G289" s="45"/>
    </row>
    <row r="290">
      <c r="B290" s="75"/>
      <c r="C290" s="26"/>
      <c r="D290" s="101"/>
      <c r="E290" s="45"/>
      <c r="G290" s="45"/>
    </row>
    <row r="291">
      <c r="B291" s="75"/>
      <c r="C291" s="26"/>
      <c r="D291" s="101"/>
      <c r="E291" s="45"/>
      <c r="G291" s="45"/>
    </row>
    <row r="292">
      <c r="B292" s="75"/>
      <c r="C292" s="26"/>
      <c r="D292" s="101"/>
      <c r="E292" s="45"/>
      <c r="G292" s="45"/>
    </row>
    <row r="293">
      <c r="B293" s="75"/>
      <c r="C293" s="26"/>
      <c r="D293" s="101"/>
      <c r="E293" s="45"/>
      <c r="G293" s="45"/>
    </row>
    <row r="294">
      <c r="B294" s="75"/>
      <c r="C294" s="26"/>
      <c r="D294" s="101"/>
      <c r="E294" s="45"/>
      <c r="G294" s="45"/>
    </row>
    <row r="295">
      <c r="B295" s="75"/>
      <c r="C295" s="26"/>
      <c r="D295" s="101"/>
      <c r="E295" s="45"/>
      <c r="G295" s="45"/>
    </row>
    <row r="296">
      <c r="B296" s="75"/>
      <c r="C296" s="26"/>
      <c r="D296" s="101"/>
      <c r="E296" s="45"/>
      <c r="G296" s="45"/>
    </row>
    <row r="297">
      <c r="B297" s="75"/>
      <c r="C297" s="26"/>
      <c r="D297" s="101"/>
      <c r="E297" s="45"/>
      <c r="G297" s="45"/>
    </row>
    <row r="298">
      <c r="B298" s="75"/>
      <c r="C298" s="26"/>
      <c r="D298" s="101"/>
      <c r="E298" s="45"/>
      <c r="G298" s="45"/>
    </row>
    <row r="299">
      <c r="B299" s="75"/>
      <c r="C299" s="26"/>
      <c r="D299" s="101"/>
      <c r="E299" s="45"/>
      <c r="G299" s="45"/>
    </row>
    <row r="300">
      <c r="B300" s="75"/>
      <c r="C300" s="26"/>
      <c r="D300" s="101"/>
      <c r="E300" s="45"/>
      <c r="G300" s="45"/>
    </row>
    <row r="301">
      <c r="B301" s="75"/>
      <c r="C301" s="26"/>
      <c r="D301" s="101"/>
      <c r="E301" s="45"/>
      <c r="G301" s="45"/>
    </row>
    <row r="302">
      <c r="B302" s="75"/>
      <c r="C302" s="26"/>
      <c r="D302" s="101"/>
      <c r="E302" s="45"/>
      <c r="G302" s="45"/>
    </row>
    <row r="303">
      <c r="B303" s="75"/>
      <c r="C303" s="26"/>
      <c r="D303" s="101"/>
      <c r="E303" s="45"/>
      <c r="G303" s="45"/>
    </row>
    <row r="304">
      <c r="B304" s="75"/>
      <c r="C304" s="26"/>
      <c r="D304" s="101"/>
      <c r="E304" s="45"/>
      <c r="G304" s="45"/>
    </row>
    <row r="305">
      <c r="B305" s="75"/>
      <c r="C305" s="26"/>
      <c r="D305" s="101"/>
      <c r="E305" s="45"/>
      <c r="G305" s="45"/>
    </row>
    <row r="306">
      <c r="B306" s="75"/>
      <c r="C306" s="26"/>
      <c r="D306" s="101"/>
      <c r="E306" s="45"/>
      <c r="G306" s="45"/>
    </row>
    <row r="307">
      <c r="B307" s="75"/>
      <c r="C307" s="26"/>
      <c r="D307" s="101"/>
      <c r="E307" s="45"/>
      <c r="G307" s="45"/>
    </row>
    <row r="308">
      <c r="B308" s="75"/>
      <c r="C308" s="26"/>
      <c r="D308" s="101"/>
      <c r="E308" s="45"/>
      <c r="G308" s="45"/>
    </row>
    <row r="309">
      <c r="B309" s="75"/>
      <c r="C309" s="26"/>
      <c r="D309" s="101"/>
      <c r="E309" s="45"/>
      <c r="G309" s="45"/>
    </row>
    <row r="310">
      <c r="B310" s="75"/>
      <c r="C310" s="26"/>
      <c r="D310" s="101"/>
      <c r="E310" s="45"/>
      <c r="G310" s="45"/>
    </row>
    <row r="311">
      <c r="B311" s="75"/>
      <c r="C311" s="26"/>
      <c r="D311" s="101"/>
      <c r="E311" s="45"/>
      <c r="G311" s="45"/>
    </row>
    <row r="312">
      <c r="B312" s="75"/>
      <c r="C312" s="26"/>
      <c r="D312" s="101"/>
      <c r="E312" s="45"/>
      <c r="G312" s="45"/>
    </row>
    <row r="313">
      <c r="B313" s="75"/>
      <c r="C313" s="26"/>
      <c r="D313" s="101"/>
      <c r="E313" s="45"/>
      <c r="G313" s="45"/>
    </row>
    <row r="314">
      <c r="B314" s="75"/>
      <c r="C314" s="26"/>
      <c r="D314" s="101"/>
      <c r="E314" s="45"/>
      <c r="G314" s="45"/>
    </row>
    <row r="315">
      <c r="B315" s="75"/>
      <c r="C315" s="26"/>
      <c r="D315" s="101"/>
      <c r="E315" s="45"/>
      <c r="G315" s="45"/>
    </row>
    <row r="316">
      <c r="B316" s="75"/>
      <c r="C316" s="26"/>
      <c r="D316" s="101"/>
      <c r="E316" s="45"/>
      <c r="G316" s="45"/>
    </row>
    <row r="317">
      <c r="B317" s="75"/>
      <c r="C317" s="26"/>
      <c r="D317" s="101"/>
      <c r="E317" s="45"/>
      <c r="G317" s="45"/>
    </row>
    <row r="318">
      <c r="B318" s="75"/>
      <c r="C318" s="26"/>
      <c r="D318" s="101"/>
      <c r="E318" s="45"/>
      <c r="G318" s="45"/>
    </row>
    <row r="319">
      <c r="B319" s="75"/>
      <c r="C319" s="26"/>
      <c r="D319" s="101"/>
      <c r="E319" s="45"/>
      <c r="G319" s="45"/>
    </row>
    <row r="320">
      <c r="B320" s="75"/>
      <c r="C320" s="26"/>
      <c r="D320" s="101"/>
      <c r="E320" s="45"/>
      <c r="G320" s="45"/>
    </row>
    <row r="321">
      <c r="B321" s="75"/>
      <c r="C321" s="26"/>
      <c r="D321" s="101"/>
      <c r="E321" s="45"/>
      <c r="G321" s="45"/>
    </row>
    <row r="322">
      <c r="B322" s="75"/>
      <c r="C322" s="26"/>
      <c r="D322" s="101"/>
      <c r="E322" s="45"/>
      <c r="G322" s="45"/>
    </row>
    <row r="323">
      <c r="B323" s="75"/>
      <c r="C323" s="26"/>
      <c r="D323" s="101"/>
      <c r="E323" s="45"/>
      <c r="G323" s="45"/>
    </row>
    <row r="324">
      <c r="B324" s="75"/>
      <c r="C324" s="26"/>
      <c r="D324" s="101"/>
      <c r="E324" s="45"/>
      <c r="G324" s="45"/>
    </row>
    <row r="325">
      <c r="B325" s="75"/>
      <c r="C325" s="26"/>
      <c r="D325" s="101"/>
      <c r="E325" s="45"/>
      <c r="G325" s="45"/>
    </row>
    <row r="326">
      <c r="B326" s="75"/>
      <c r="C326" s="26"/>
      <c r="D326" s="101"/>
      <c r="E326" s="45"/>
      <c r="G326" s="45"/>
    </row>
    <row r="327">
      <c r="B327" s="75"/>
      <c r="C327" s="26"/>
      <c r="D327" s="101"/>
      <c r="E327" s="45"/>
      <c r="G327" s="45"/>
    </row>
    <row r="328">
      <c r="B328" s="75"/>
      <c r="C328" s="26"/>
      <c r="D328" s="101"/>
      <c r="E328" s="45"/>
      <c r="G328" s="45"/>
    </row>
    <row r="329">
      <c r="B329" s="75"/>
      <c r="C329" s="26"/>
      <c r="D329" s="101"/>
      <c r="E329" s="45"/>
      <c r="G329" s="45"/>
    </row>
    <row r="330">
      <c r="B330" s="75"/>
      <c r="C330" s="26"/>
      <c r="D330" s="101"/>
      <c r="E330" s="45"/>
      <c r="G330" s="45"/>
    </row>
    <row r="331">
      <c r="B331" s="75"/>
      <c r="C331" s="26"/>
      <c r="D331" s="101"/>
      <c r="E331" s="45"/>
      <c r="G331" s="45"/>
    </row>
    <row r="332">
      <c r="B332" s="75"/>
      <c r="C332" s="26"/>
      <c r="D332" s="101"/>
      <c r="E332" s="45"/>
      <c r="G332" s="45"/>
    </row>
    <row r="333">
      <c r="B333" s="75"/>
      <c r="C333" s="26"/>
      <c r="D333" s="101"/>
      <c r="E333" s="45"/>
      <c r="G333" s="45"/>
    </row>
    <row r="334">
      <c r="B334" s="75"/>
      <c r="C334" s="26"/>
      <c r="D334" s="101"/>
      <c r="E334" s="45"/>
      <c r="G334" s="45"/>
    </row>
    <row r="335">
      <c r="B335" s="75"/>
      <c r="C335" s="26"/>
      <c r="D335" s="101"/>
      <c r="E335" s="45"/>
      <c r="G335" s="45"/>
    </row>
    <row r="336">
      <c r="B336" s="75"/>
      <c r="C336" s="26"/>
      <c r="D336" s="101"/>
      <c r="E336" s="45"/>
      <c r="G336" s="45"/>
    </row>
    <row r="337">
      <c r="B337" s="75"/>
      <c r="C337" s="26"/>
      <c r="D337" s="101"/>
      <c r="E337" s="45"/>
      <c r="G337" s="45"/>
    </row>
    <row r="338">
      <c r="B338" s="75"/>
      <c r="C338" s="26"/>
      <c r="D338" s="101"/>
      <c r="E338" s="45"/>
      <c r="G338" s="45"/>
    </row>
    <row r="339">
      <c r="B339" s="75"/>
      <c r="C339" s="26"/>
      <c r="D339" s="101"/>
      <c r="E339" s="45"/>
      <c r="G339" s="45"/>
    </row>
    <row r="340">
      <c r="B340" s="75"/>
      <c r="C340" s="26"/>
      <c r="D340" s="101"/>
      <c r="E340" s="45"/>
      <c r="G340" s="45"/>
    </row>
    <row r="341">
      <c r="B341" s="75"/>
      <c r="C341" s="26"/>
      <c r="D341" s="101"/>
      <c r="E341" s="45"/>
      <c r="G341" s="45"/>
    </row>
    <row r="342">
      <c r="B342" s="75"/>
      <c r="C342" s="26"/>
      <c r="D342" s="101"/>
      <c r="E342" s="45"/>
      <c r="G342" s="45"/>
    </row>
    <row r="343">
      <c r="B343" s="75"/>
      <c r="C343" s="26"/>
      <c r="D343" s="101"/>
      <c r="E343" s="45"/>
      <c r="G343" s="45"/>
    </row>
    <row r="344">
      <c r="B344" s="75"/>
      <c r="C344" s="26"/>
      <c r="D344" s="101"/>
      <c r="E344" s="45"/>
      <c r="G344" s="45"/>
    </row>
    <row r="345">
      <c r="B345" s="75"/>
      <c r="C345" s="26"/>
      <c r="D345" s="101"/>
      <c r="E345" s="45"/>
      <c r="G345" s="45"/>
    </row>
    <row r="346">
      <c r="B346" s="75"/>
      <c r="C346" s="26"/>
      <c r="D346" s="101"/>
      <c r="E346" s="45"/>
      <c r="G346" s="45"/>
    </row>
    <row r="347">
      <c r="B347" s="75"/>
      <c r="C347" s="26"/>
      <c r="D347" s="101"/>
      <c r="E347" s="45"/>
      <c r="G347" s="45"/>
    </row>
    <row r="348">
      <c r="B348" s="75"/>
      <c r="C348" s="26"/>
      <c r="D348" s="101"/>
      <c r="E348" s="45"/>
      <c r="G348" s="45"/>
    </row>
    <row r="349">
      <c r="B349" s="75"/>
      <c r="C349" s="26"/>
      <c r="D349" s="101"/>
      <c r="E349" s="45"/>
      <c r="G349" s="45"/>
    </row>
    <row r="350">
      <c r="B350" s="75"/>
      <c r="C350" s="26"/>
      <c r="D350" s="101"/>
      <c r="E350" s="45"/>
      <c r="G350" s="45"/>
    </row>
    <row r="351">
      <c r="B351" s="75"/>
      <c r="C351" s="26"/>
      <c r="D351" s="101"/>
      <c r="E351" s="45"/>
      <c r="G351" s="45"/>
    </row>
    <row r="352">
      <c r="B352" s="75"/>
      <c r="C352" s="26"/>
      <c r="D352" s="101"/>
      <c r="E352" s="45"/>
      <c r="G352" s="45"/>
    </row>
    <row r="353">
      <c r="B353" s="75"/>
      <c r="C353" s="26"/>
      <c r="D353" s="101"/>
      <c r="E353" s="45"/>
      <c r="G353" s="45"/>
    </row>
    <row r="354">
      <c r="B354" s="75"/>
      <c r="C354" s="26"/>
      <c r="D354" s="101"/>
      <c r="E354" s="45"/>
      <c r="G354" s="45"/>
    </row>
    <row r="355">
      <c r="B355" s="75"/>
      <c r="C355" s="26"/>
      <c r="D355" s="101"/>
      <c r="E355" s="45"/>
      <c r="G355" s="45"/>
    </row>
    <row r="356">
      <c r="B356" s="75"/>
      <c r="C356" s="26"/>
      <c r="D356" s="101"/>
      <c r="E356" s="45"/>
      <c r="G356" s="45"/>
    </row>
    <row r="357">
      <c r="B357" s="75"/>
      <c r="C357" s="26"/>
      <c r="D357" s="101"/>
      <c r="E357" s="45"/>
      <c r="G357" s="45"/>
    </row>
    <row r="358">
      <c r="B358" s="75"/>
      <c r="C358" s="26"/>
      <c r="D358" s="101"/>
      <c r="E358" s="45"/>
      <c r="G358" s="45"/>
    </row>
    <row r="359">
      <c r="B359" s="75"/>
      <c r="C359" s="26"/>
      <c r="D359" s="101"/>
      <c r="E359" s="45"/>
      <c r="G359" s="45"/>
    </row>
    <row r="360">
      <c r="B360" s="75"/>
      <c r="C360" s="26"/>
      <c r="D360" s="101"/>
      <c r="E360" s="45"/>
      <c r="G360" s="45"/>
    </row>
    <row r="361">
      <c r="B361" s="75"/>
      <c r="C361" s="26"/>
      <c r="D361" s="101"/>
      <c r="E361" s="45"/>
      <c r="G361" s="45"/>
    </row>
    <row r="362">
      <c r="B362" s="75"/>
      <c r="C362" s="26"/>
      <c r="D362" s="101"/>
      <c r="E362" s="45"/>
      <c r="G362" s="45"/>
    </row>
    <row r="363">
      <c r="B363" s="75"/>
      <c r="C363" s="26"/>
      <c r="D363" s="101"/>
      <c r="E363" s="45"/>
      <c r="G363" s="45"/>
    </row>
    <row r="364">
      <c r="B364" s="75"/>
      <c r="C364" s="26"/>
      <c r="D364" s="101"/>
      <c r="E364" s="45"/>
      <c r="G364" s="45"/>
    </row>
    <row r="365">
      <c r="B365" s="75"/>
      <c r="C365" s="26"/>
      <c r="D365" s="101"/>
      <c r="E365" s="45"/>
      <c r="G365" s="45"/>
    </row>
    <row r="366">
      <c r="B366" s="75"/>
      <c r="C366" s="26"/>
      <c r="D366" s="101"/>
      <c r="E366" s="45"/>
      <c r="G366" s="45"/>
    </row>
    <row r="367">
      <c r="B367" s="75"/>
      <c r="C367" s="26"/>
      <c r="D367" s="101"/>
      <c r="E367" s="45"/>
      <c r="G367" s="45"/>
    </row>
    <row r="368">
      <c r="B368" s="75"/>
      <c r="C368" s="26"/>
      <c r="D368" s="101"/>
      <c r="E368" s="45"/>
      <c r="G368" s="45"/>
    </row>
    <row r="369">
      <c r="B369" s="75"/>
      <c r="C369" s="26"/>
      <c r="D369" s="101"/>
      <c r="E369" s="45"/>
      <c r="G369" s="45"/>
    </row>
    <row r="370">
      <c r="B370" s="75"/>
      <c r="C370" s="26"/>
      <c r="D370" s="101"/>
      <c r="E370" s="45"/>
      <c r="G370" s="45"/>
    </row>
    <row r="371">
      <c r="B371" s="75"/>
      <c r="C371" s="26"/>
      <c r="D371" s="101"/>
      <c r="E371" s="45"/>
      <c r="G371" s="45"/>
    </row>
    <row r="372">
      <c r="B372" s="75"/>
      <c r="C372" s="26"/>
      <c r="D372" s="101"/>
      <c r="E372" s="45"/>
      <c r="G372" s="45"/>
    </row>
    <row r="373">
      <c r="B373" s="75"/>
      <c r="C373" s="26"/>
      <c r="D373" s="101"/>
      <c r="E373" s="45"/>
      <c r="G373" s="45"/>
    </row>
    <row r="374">
      <c r="B374" s="75"/>
      <c r="C374" s="26"/>
      <c r="D374" s="101"/>
      <c r="E374" s="45"/>
      <c r="G374" s="45"/>
    </row>
    <row r="375">
      <c r="B375" s="75"/>
      <c r="C375" s="26"/>
      <c r="D375" s="101"/>
      <c r="E375" s="45"/>
      <c r="G375" s="45"/>
    </row>
    <row r="376">
      <c r="B376" s="75"/>
      <c r="C376" s="26"/>
      <c r="D376" s="101"/>
      <c r="E376" s="45"/>
      <c r="G376" s="45"/>
    </row>
    <row r="377">
      <c r="B377" s="75"/>
      <c r="C377" s="26"/>
      <c r="D377" s="101"/>
      <c r="E377" s="45"/>
      <c r="G377" s="45"/>
    </row>
    <row r="378">
      <c r="B378" s="75"/>
      <c r="C378" s="26"/>
      <c r="D378" s="101"/>
      <c r="E378" s="45"/>
      <c r="G378" s="45"/>
    </row>
    <row r="379">
      <c r="B379" s="75"/>
      <c r="C379" s="26"/>
      <c r="D379" s="101"/>
      <c r="E379" s="45"/>
      <c r="G379" s="45"/>
    </row>
    <row r="380">
      <c r="B380" s="75"/>
      <c r="C380" s="26"/>
      <c r="D380" s="101"/>
      <c r="E380" s="45"/>
      <c r="G380" s="45"/>
    </row>
    <row r="381">
      <c r="B381" s="75"/>
      <c r="C381" s="26"/>
      <c r="D381" s="101"/>
      <c r="E381" s="45"/>
      <c r="G381" s="45"/>
    </row>
    <row r="382">
      <c r="B382" s="75"/>
      <c r="C382" s="26"/>
      <c r="D382" s="101"/>
      <c r="E382" s="45"/>
      <c r="G382" s="45"/>
    </row>
    <row r="383">
      <c r="B383" s="75"/>
      <c r="C383" s="26"/>
      <c r="D383" s="101"/>
      <c r="E383" s="45"/>
      <c r="G383" s="45"/>
    </row>
    <row r="384">
      <c r="B384" s="75"/>
      <c r="C384" s="26"/>
      <c r="D384" s="101"/>
      <c r="E384" s="45"/>
      <c r="G384" s="45"/>
    </row>
    <row r="385">
      <c r="B385" s="75"/>
      <c r="C385" s="26"/>
      <c r="D385" s="101"/>
      <c r="E385" s="45"/>
      <c r="G385" s="45"/>
    </row>
    <row r="386">
      <c r="B386" s="75"/>
      <c r="C386" s="26"/>
      <c r="D386" s="101"/>
      <c r="E386" s="45"/>
      <c r="G386" s="45"/>
    </row>
    <row r="387">
      <c r="B387" s="75"/>
      <c r="C387" s="26"/>
      <c r="D387" s="101"/>
      <c r="E387" s="45"/>
      <c r="G387" s="45"/>
    </row>
    <row r="388">
      <c r="B388" s="75"/>
      <c r="C388" s="26"/>
      <c r="D388" s="101"/>
      <c r="E388" s="45"/>
      <c r="G388" s="45"/>
    </row>
    <row r="389">
      <c r="B389" s="75"/>
      <c r="C389" s="26"/>
      <c r="D389" s="101"/>
      <c r="E389" s="45"/>
      <c r="G389" s="45"/>
    </row>
    <row r="390">
      <c r="B390" s="75"/>
      <c r="C390" s="26"/>
      <c r="D390" s="101"/>
      <c r="E390" s="45"/>
      <c r="G390" s="45"/>
    </row>
    <row r="391">
      <c r="B391" s="75"/>
      <c r="C391" s="26"/>
      <c r="D391" s="101"/>
      <c r="E391" s="45"/>
      <c r="G391" s="45"/>
    </row>
    <row r="392">
      <c r="B392" s="75"/>
      <c r="C392" s="26"/>
      <c r="D392" s="101"/>
      <c r="E392" s="45"/>
      <c r="G392" s="45"/>
    </row>
    <row r="393">
      <c r="B393" s="75"/>
      <c r="C393" s="26"/>
      <c r="D393" s="101"/>
      <c r="E393" s="45"/>
      <c r="G393" s="45"/>
    </row>
    <row r="394">
      <c r="B394" s="75"/>
      <c r="C394" s="26"/>
      <c r="D394" s="101"/>
      <c r="E394" s="45"/>
      <c r="G394" s="45"/>
    </row>
    <row r="395">
      <c r="B395" s="75"/>
      <c r="C395" s="26"/>
      <c r="D395" s="101"/>
      <c r="E395" s="45"/>
      <c r="G395" s="45"/>
    </row>
    <row r="396">
      <c r="B396" s="75"/>
      <c r="C396" s="26"/>
      <c r="D396" s="101"/>
      <c r="E396" s="45"/>
      <c r="G396" s="45"/>
    </row>
    <row r="397">
      <c r="B397" s="75"/>
      <c r="C397" s="26"/>
      <c r="D397" s="101"/>
      <c r="E397" s="45"/>
      <c r="G397" s="45"/>
    </row>
    <row r="398">
      <c r="B398" s="75"/>
      <c r="C398" s="26"/>
      <c r="D398" s="101"/>
      <c r="E398" s="45"/>
      <c r="G398" s="45"/>
    </row>
    <row r="399">
      <c r="B399" s="75"/>
      <c r="C399" s="26"/>
      <c r="D399" s="101"/>
      <c r="E399" s="45"/>
      <c r="G399" s="45"/>
    </row>
    <row r="400">
      <c r="B400" s="75"/>
      <c r="C400" s="26"/>
      <c r="D400" s="101"/>
      <c r="E400" s="45"/>
      <c r="G400" s="45"/>
    </row>
    <row r="401">
      <c r="B401" s="75"/>
      <c r="C401" s="26"/>
      <c r="D401" s="101"/>
      <c r="E401" s="45"/>
      <c r="G401" s="45"/>
    </row>
    <row r="402">
      <c r="B402" s="75"/>
      <c r="C402" s="26"/>
      <c r="D402" s="101"/>
      <c r="E402" s="45"/>
      <c r="G402" s="45"/>
    </row>
    <row r="403">
      <c r="B403" s="75"/>
      <c r="C403" s="26"/>
      <c r="D403" s="101"/>
      <c r="E403" s="45"/>
      <c r="G403" s="45"/>
    </row>
    <row r="404">
      <c r="B404" s="75"/>
      <c r="C404" s="26"/>
      <c r="D404" s="101"/>
      <c r="E404" s="45"/>
      <c r="G404" s="45"/>
    </row>
    <row r="405">
      <c r="B405" s="75"/>
      <c r="C405" s="26"/>
      <c r="D405" s="101"/>
      <c r="E405" s="45"/>
      <c r="G405" s="45"/>
    </row>
    <row r="406">
      <c r="B406" s="75"/>
      <c r="C406" s="26"/>
      <c r="D406" s="101"/>
      <c r="E406" s="45"/>
      <c r="G406" s="45"/>
    </row>
    <row r="407">
      <c r="B407" s="75"/>
      <c r="C407" s="26"/>
      <c r="D407" s="101"/>
      <c r="E407" s="45"/>
      <c r="G407" s="45"/>
    </row>
    <row r="408">
      <c r="B408" s="75"/>
      <c r="C408" s="26"/>
      <c r="D408" s="101"/>
      <c r="E408" s="45"/>
      <c r="G408" s="45"/>
    </row>
    <row r="409">
      <c r="B409" s="75"/>
      <c r="C409" s="26"/>
      <c r="D409" s="101"/>
      <c r="E409" s="45"/>
      <c r="G409" s="45"/>
    </row>
    <row r="410">
      <c r="B410" s="75"/>
      <c r="C410" s="26"/>
      <c r="D410" s="101"/>
      <c r="E410" s="45"/>
      <c r="G410" s="45"/>
    </row>
    <row r="411">
      <c r="B411" s="75"/>
      <c r="C411" s="26"/>
      <c r="D411" s="101"/>
      <c r="E411" s="45"/>
      <c r="G411" s="45"/>
    </row>
    <row r="412">
      <c r="B412" s="75"/>
      <c r="C412" s="26"/>
      <c r="D412" s="101"/>
      <c r="E412" s="45"/>
      <c r="G412" s="45"/>
    </row>
    <row r="413">
      <c r="B413" s="75"/>
      <c r="C413" s="26"/>
      <c r="D413" s="101"/>
      <c r="E413" s="45"/>
      <c r="G413" s="45"/>
    </row>
    <row r="414">
      <c r="B414" s="75"/>
      <c r="C414" s="26"/>
      <c r="D414" s="101"/>
      <c r="E414" s="45"/>
      <c r="G414" s="45"/>
    </row>
    <row r="415">
      <c r="B415" s="75"/>
      <c r="C415" s="26"/>
      <c r="D415" s="101"/>
      <c r="E415" s="45"/>
      <c r="G415" s="45"/>
    </row>
    <row r="416">
      <c r="B416" s="75"/>
      <c r="C416" s="26"/>
      <c r="D416" s="101"/>
      <c r="E416" s="45"/>
      <c r="G416" s="45"/>
    </row>
    <row r="417">
      <c r="B417" s="75"/>
      <c r="C417" s="26"/>
      <c r="D417" s="101"/>
      <c r="E417" s="45"/>
      <c r="G417" s="45"/>
    </row>
    <row r="418">
      <c r="B418" s="75"/>
      <c r="C418" s="26"/>
      <c r="D418" s="101"/>
      <c r="E418" s="45"/>
      <c r="G418" s="45"/>
    </row>
    <row r="419">
      <c r="B419" s="75"/>
      <c r="C419" s="26"/>
      <c r="D419" s="101"/>
      <c r="E419" s="45"/>
      <c r="G419" s="45"/>
    </row>
    <row r="420">
      <c r="B420" s="75"/>
      <c r="C420" s="26"/>
      <c r="D420" s="101"/>
      <c r="E420" s="45"/>
      <c r="G420" s="45"/>
    </row>
    <row r="421">
      <c r="B421" s="75"/>
      <c r="C421" s="26"/>
      <c r="D421" s="101"/>
      <c r="E421" s="45"/>
      <c r="G421" s="45"/>
    </row>
    <row r="422">
      <c r="B422" s="75"/>
      <c r="C422" s="26"/>
      <c r="D422" s="101"/>
      <c r="E422" s="45"/>
      <c r="G422" s="45"/>
    </row>
    <row r="423">
      <c r="B423" s="75"/>
      <c r="C423" s="26"/>
      <c r="D423" s="101"/>
      <c r="E423" s="45"/>
      <c r="G423" s="45"/>
    </row>
    <row r="424">
      <c r="B424" s="75"/>
      <c r="C424" s="26"/>
      <c r="D424" s="101"/>
      <c r="E424" s="45"/>
      <c r="G424" s="45"/>
    </row>
    <row r="425">
      <c r="B425" s="75"/>
      <c r="C425" s="26"/>
      <c r="D425" s="101"/>
      <c r="E425" s="45"/>
      <c r="G425" s="45"/>
    </row>
    <row r="426">
      <c r="B426" s="75"/>
      <c r="C426" s="26"/>
      <c r="D426" s="101"/>
      <c r="E426" s="45"/>
      <c r="G426" s="45"/>
    </row>
    <row r="427">
      <c r="B427" s="75"/>
      <c r="C427" s="26"/>
      <c r="D427" s="101"/>
      <c r="E427" s="45"/>
      <c r="G427" s="45"/>
    </row>
    <row r="428">
      <c r="B428" s="75"/>
      <c r="C428" s="26"/>
      <c r="D428" s="101"/>
      <c r="E428" s="45"/>
      <c r="G428" s="45"/>
    </row>
    <row r="429">
      <c r="B429" s="75"/>
      <c r="C429" s="26"/>
      <c r="D429" s="101"/>
      <c r="E429" s="45"/>
      <c r="G429" s="45"/>
    </row>
    <row r="430">
      <c r="B430" s="75"/>
      <c r="C430" s="26"/>
      <c r="D430" s="101"/>
      <c r="E430" s="45"/>
      <c r="G430" s="45"/>
    </row>
    <row r="431">
      <c r="B431" s="75"/>
      <c r="C431" s="26"/>
      <c r="D431" s="101"/>
      <c r="E431" s="45"/>
      <c r="G431" s="45"/>
    </row>
    <row r="432">
      <c r="B432" s="75"/>
      <c r="C432" s="26"/>
      <c r="D432" s="101"/>
      <c r="E432" s="45"/>
      <c r="G432" s="45"/>
    </row>
    <row r="433">
      <c r="B433" s="75"/>
      <c r="C433" s="26"/>
      <c r="D433" s="101"/>
      <c r="E433" s="45"/>
      <c r="G433" s="45"/>
    </row>
    <row r="434">
      <c r="B434" s="75"/>
      <c r="C434" s="26"/>
      <c r="D434" s="101"/>
      <c r="E434" s="45"/>
      <c r="G434" s="45"/>
    </row>
    <row r="435">
      <c r="B435" s="75"/>
      <c r="C435" s="26"/>
      <c r="D435" s="101"/>
      <c r="E435" s="45"/>
      <c r="G435" s="45"/>
    </row>
    <row r="436">
      <c r="B436" s="75"/>
      <c r="C436" s="26"/>
      <c r="D436" s="101"/>
      <c r="E436" s="45"/>
      <c r="G436" s="45"/>
    </row>
    <row r="437">
      <c r="B437" s="75"/>
      <c r="C437" s="26"/>
      <c r="D437" s="101"/>
      <c r="E437" s="45"/>
      <c r="G437" s="45"/>
    </row>
    <row r="438">
      <c r="B438" s="75"/>
      <c r="C438" s="26"/>
      <c r="D438" s="101"/>
      <c r="E438" s="45"/>
      <c r="G438" s="45"/>
    </row>
    <row r="439">
      <c r="B439" s="75"/>
      <c r="C439" s="26"/>
      <c r="D439" s="101"/>
      <c r="E439" s="45"/>
      <c r="G439" s="45"/>
    </row>
    <row r="440">
      <c r="B440" s="75"/>
      <c r="C440" s="26"/>
      <c r="D440" s="101"/>
      <c r="E440" s="45"/>
      <c r="G440" s="45"/>
    </row>
    <row r="441">
      <c r="B441" s="75"/>
      <c r="C441" s="26"/>
      <c r="D441" s="101"/>
      <c r="E441" s="45"/>
      <c r="G441" s="45"/>
    </row>
    <row r="442">
      <c r="B442" s="75"/>
      <c r="C442" s="26"/>
      <c r="D442" s="101"/>
      <c r="E442" s="45"/>
      <c r="G442" s="45"/>
    </row>
    <row r="443">
      <c r="B443" s="75"/>
      <c r="C443" s="26"/>
      <c r="D443" s="101"/>
      <c r="E443" s="45"/>
      <c r="G443" s="45"/>
    </row>
    <row r="444">
      <c r="B444" s="75"/>
      <c r="C444" s="26"/>
      <c r="D444" s="101"/>
      <c r="E444" s="45"/>
      <c r="G444" s="45"/>
    </row>
    <row r="445">
      <c r="B445" s="75"/>
      <c r="C445" s="26"/>
      <c r="D445" s="101"/>
      <c r="E445" s="45"/>
      <c r="G445" s="45"/>
    </row>
    <row r="446">
      <c r="B446" s="75"/>
      <c r="C446" s="26"/>
      <c r="D446" s="101"/>
      <c r="E446" s="45"/>
      <c r="G446" s="45"/>
    </row>
    <row r="447">
      <c r="B447" s="75"/>
      <c r="C447" s="26"/>
      <c r="D447" s="101"/>
      <c r="E447" s="45"/>
      <c r="G447" s="45"/>
    </row>
    <row r="448">
      <c r="B448" s="75"/>
      <c r="C448" s="26"/>
      <c r="D448" s="101"/>
      <c r="E448" s="45"/>
      <c r="G448" s="45"/>
    </row>
    <row r="449">
      <c r="B449" s="75"/>
      <c r="C449" s="26"/>
      <c r="D449" s="101"/>
      <c r="E449" s="45"/>
      <c r="G449" s="45"/>
    </row>
    <row r="450">
      <c r="B450" s="75"/>
      <c r="C450" s="26"/>
      <c r="D450" s="101"/>
      <c r="E450" s="45"/>
      <c r="G450" s="45"/>
    </row>
    <row r="451">
      <c r="B451" s="75"/>
      <c r="C451" s="26"/>
      <c r="D451" s="101"/>
      <c r="E451" s="45"/>
      <c r="G451" s="45"/>
    </row>
    <row r="452">
      <c r="B452" s="75"/>
      <c r="C452" s="26"/>
      <c r="D452" s="101"/>
      <c r="E452" s="45"/>
      <c r="G452" s="45"/>
    </row>
    <row r="453">
      <c r="B453" s="75"/>
      <c r="C453" s="26"/>
      <c r="D453" s="101"/>
      <c r="E453" s="45"/>
      <c r="G453" s="45"/>
    </row>
    <row r="454">
      <c r="B454" s="75"/>
      <c r="C454" s="26"/>
      <c r="D454" s="101"/>
      <c r="E454" s="45"/>
      <c r="G454" s="45"/>
    </row>
    <row r="455">
      <c r="B455" s="75"/>
      <c r="C455" s="26"/>
      <c r="D455" s="101"/>
      <c r="E455" s="45"/>
      <c r="G455" s="45"/>
    </row>
    <row r="456">
      <c r="B456" s="75"/>
      <c r="C456" s="26"/>
      <c r="D456" s="101"/>
      <c r="E456" s="45"/>
      <c r="G456" s="45"/>
    </row>
    <row r="457">
      <c r="B457" s="75"/>
      <c r="C457" s="26"/>
      <c r="D457" s="101"/>
      <c r="E457" s="45"/>
      <c r="G457" s="45"/>
    </row>
    <row r="458">
      <c r="B458" s="75"/>
      <c r="C458" s="26"/>
      <c r="D458" s="101"/>
      <c r="E458" s="45"/>
      <c r="G458" s="45"/>
    </row>
    <row r="459">
      <c r="B459" s="75"/>
      <c r="C459" s="26"/>
      <c r="D459" s="101"/>
      <c r="E459" s="45"/>
      <c r="G459" s="45"/>
    </row>
    <row r="460">
      <c r="B460" s="75"/>
      <c r="C460" s="26"/>
      <c r="D460" s="101"/>
      <c r="E460" s="45"/>
      <c r="G460" s="45"/>
    </row>
    <row r="461">
      <c r="B461" s="75"/>
      <c r="C461" s="26"/>
      <c r="D461" s="101"/>
      <c r="E461" s="45"/>
      <c r="G461" s="45"/>
    </row>
    <row r="462">
      <c r="B462" s="75"/>
      <c r="C462" s="26"/>
      <c r="D462" s="101"/>
      <c r="E462" s="45"/>
      <c r="G462" s="45"/>
    </row>
    <row r="463">
      <c r="B463" s="75"/>
      <c r="C463" s="26"/>
      <c r="D463" s="101"/>
      <c r="E463" s="45"/>
      <c r="G463" s="45"/>
    </row>
    <row r="464">
      <c r="B464" s="75"/>
      <c r="C464" s="26"/>
      <c r="D464" s="101"/>
      <c r="E464" s="45"/>
      <c r="G464" s="45"/>
    </row>
    <row r="465">
      <c r="B465" s="75"/>
      <c r="C465" s="26"/>
      <c r="D465" s="101"/>
      <c r="E465" s="45"/>
      <c r="G465" s="45"/>
    </row>
    <row r="466">
      <c r="B466" s="75"/>
      <c r="C466" s="26"/>
      <c r="D466" s="101"/>
      <c r="E466" s="45"/>
      <c r="G466" s="45"/>
    </row>
    <row r="467">
      <c r="B467" s="75"/>
      <c r="C467" s="26"/>
      <c r="D467" s="101"/>
      <c r="E467" s="45"/>
      <c r="G467" s="45"/>
    </row>
    <row r="468">
      <c r="B468" s="75"/>
      <c r="C468" s="26"/>
      <c r="D468" s="101"/>
      <c r="E468" s="45"/>
      <c r="G468" s="45"/>
    </row>
    <row r="469">
      <c r="B469" s="75"/>
      <c r="C469" s="26"/>
      <c r="D469" s="101"/>
      <c r="E469" s="45"/>
      <c r="G469" s="45"/>
    </row>
    <row r="470">
      <c r="B470" s="75"/>
      <c r="C470" s="26"/>
      <c r="D470" s="101"/>
      <c r="E470" s="45"/>
      <c r="G470" s="45"/>
    </row>
    <row r="471">
      <c r="B471" s="75"/>
      <c r="C471" s="26"/>
      <c r="D471" s="101"/>
      <c r="E471" s="45"/>
      <c r="G471" s="45"/>
    </row>
    <row r="472">
      <c r="B472" s="75"/>
      <c r="C472" s="26"/>
      <c r="D472" s="101"/>
      <c r="E472" s="45"/>
      <c r="G472" s="45"/>
    </row>
    <row r="473">
      <c r="B473" s="75"/>
      <c r="C473" s="26"/>
      <c r="D473" s="101"/>
      <c r="E473" s="45"/>
      <c r="G473" s="45"/>
    </row>
    <row r="474">
      <c r="B474" s="75"/>
      <c r="C474" s="26"/>
      <c r="D474" s="101"/>
      <c r="E474" s="45"/>
      <c r="G474" s="45"/>
    </row>
    <row r="475">
      <c r="B475" s="75"/>
      <c r="C475" s="26"/>
      <c r="D475" s="101"/>
      <c r="E475" s="45"/>
      <c r="G475" s="45"/>
    </row>
    <row r="476">
      <c r="B476" s="75"/>
      <c r="C476" s="26"/>
      <c r="D476" s="101"/>
      <c r="E476" s="45"/>
      <c r="G476" s="45"/>
    </row>
    <row r="477">
      <c r="B477" s="75"/>
      <c r="C477" s="26"/>
      <c r="D477" s="101"/>
      <c r="E477" s="45"/>
      <c r="G477" s="45"/>
    </row>
    <row r="478">
      <c r="B478" s="75"/>
      <c r="C478" s="26"/>
      <c r="D478" s="101"/>
      <c r="E478" s="45"/>
      <c r="G478" s="45"/>
    </row>
    <row r="479">
      <c r="B479" s="75"/>
      <c r="C479" s="26"/>
      <c r="D479" s="101"/>
      <c r="E479" s="45"/>
      <c r="G479" s="45"/>
    </row>
    <row r="480">
      <c r="B480" s="75"/>
      <c r="C480" s="26"/>
      <c r="D480" s="101"/>
      <c r="E480" s="45"/>
      <c r="G480" s="45"/>
    </row>
    <row r="481">
      <c r="B481" s="75"/>
      <c r="C481" s="26"/>
      <c r="D481" s="101"/>
      <c r="E481" s="45"/>
      <c r="G481" s="45"/>
    </row>
    <row r="482">
      <c r="B482" s="75"/>
      <c r="C482" s="26"/>
      <c r="D482" s="101"/>
      <c r="E482" s="45"/>
      <c r="G482" s="45"/>
    </row>
    <row r="483">
      <c r="B483" s="75"/>
      <c r="C483" s="26"/>
      <c r="D483" s="101"/>
      <c r="E483" s="45"/>
      <c r="G483" s="45"/>
    </row>
    <row r="484">
      <c r="B484" s="75"/>
      <c r="C484" s="26"/>
      <c r="D484" s="101"/>
      <c r="E484" s="45"/>
      <c r="G484" s="45"/>
    </row>
    <row r="485">
      <c r="B485" s="75"/>
      <c r="C485" s="26"/>
      <c r="D485" s="101"/>
      <c r="E485" s="45"/>
      <c r="G485" s="45"/>
    </row>
    <row r="486">
      <c r="B486" s="75"/>
      <c r="C486" s="26"/>
      <c r="D486" s="101"/>
      <c r="E486" s="45"/>
      <c r="G486" s="45"/>
    </row>
    <row r="487">
      <c r="B487" s="75"/>
      <c r="C487" s="26"/>
      <c r="D487" s="101"/>
      <c r="E487" s="45"/>
      <c r="G487" s="45"/>
    </row>
    <row r="488">
      <c r="B488" s="75"/>
      <c r="C488" s="26"/>
      <c r="D488" s="101"/>
      <c r="E488" s="45"/>
      <c r="G488" s="45"/>
    </row>
    <row r="489">
      <c r="B489" s="75"/>
      <c r="C489" s="26"/>
      <c r="D489" s="101"/>
      <c r="E489" s="45"/>
      <c r="G489" s="45"/>
    </row>
    <row r="490">
      <c r="B490" s="75"/>
      <c r="C490" s="26"/>
      <c r="D490" s="101"/>
      <c r="E490" s="45"/>
      <c r="G490" s="45"/>
    </row>
    <row r="491">
      <c r="B491" s="75"/>
      <c r="C491" s="26"/>
      <c r="D491" s="101"/>
      <c r="E491" s="45"/>
      <c r="G491" s="45"/>
    </row>
    <row r="492">
      <c r="B492" s="75"/>
      <c r="C492" s="26"/>
      <c r="D492" s="101"/>
      <c r="E492" s="45"/>
      <c r="G492" s="45"/>
    </row>
    <row r="493">
      <c r="B493" s="75"/>
      <c r="C493" s="26"/>
      <c r="D493" s="101"/>
      <c r="E493" s="45"/>
      <c r="G493" s="45"/>
    </row>
    <row r="494">
      <c r="B494" s="75"/>
      <c r="C494" s="26"/>
      <c r="D494" s="101"/>
      <c r="E494" s="45"/>
      <c r="G494" s="45"/>
    </row>
    <row r="495">
      <c r="B495" s="75"/>
      <c r="C495" s="26"/>
      <c r="D495" s="101"/>
      <c r="E495" s="45"/>
      <c r="G495" s="45"/>
    </row>
    <row r="496">
      <c r="B496" s="75"/>
      <c r="C496" s="26"/>
      <c r="D496" s="101"/>
      <c r="E496" s="45"/>
      <c r="G496" s="45"/>
    </row>
    <row r="497">
      <c r="B497" s="75"/>
      <c r="C497" s="26"/>
      <c r="D497" s="101"/>
      <c r="E497" s="45"/>
      <c r="G497" s="45"/>
    </row>
    <row r="498">
      <c r="B498" s="75"/>
      <c r="C498" s="26"/>
      <c r="D498" s="101"/>
      <c r="E498" s="45"/>
      <c r="G498" s="45"/>
    </row>
    <row r="499">
      <c r="B499" s="75"/>
      <c r="C499" s="26"/>
      <c r="D499" s="101"/>
      <c r="E499" s="45"/>
      <c r="G499" s="45"/>
    </row>
    <row r="500">
      <c r="B500" s="75"/>
      <c r="C500" s="26"/>
      <c r="D500" s="101"/>
      <c r="E500" s="45"/>
      <c r="G500" s="45"/>
    </row>
    <row r="501">
      <c r="B501" s="75"/>
      <c r="C501" s="26"/>
      <c r="D501" s="101"/>
      <c r="E501" s="45"/>
      <c r="G501" s="45"/>
    </row>
    <row r="502">
      <c r="B502" s="75"/>
      <c r="C502" s="26"/>
      <c r="D502" s="101"/>
      <c r="E502" s="45"/>
      <c r="G502" s="45"/>
    </row>
    <row r="503">
      <c r="B503" s="75"/>
      <c r="C503" s="26"/>
      <c r="D503" s="101"/>
      <c r="E503" s="45"/>
      <c r="G503" s="45"/>
    </row>
    <row r="504">
      <c r="B504" s="75"/>
      <c r="C504" s="26"/>
      <c r="D504" s="101"/>
      <c r="E504" s="45"/>
      <c r="G504" s="45"/>
    </row>
    <row r="505">
      <c r="B505" s="75"/>
      <c r="C505" s="26"/>
      <c r="D505" s="101"/>
      <c r="E505" s="45"/>
      <c r="G505" s="45"/>
    </row>
    <row r="506">
      <c r="B506" s="75"/>
      <c r="C506" s="26"/>
      <c r="D506" s="101"/>
      <c r="E506" s="45"/>
      <c r="G506" s="45"/>
    </row>
    <row r="507">
      <c r="B507" s="75"/>
      <c r="C507" s="26"/>
      <c r="D507" s="101"/>
      <c r="E507" s="45"/>
      <c r="G507" s="45"/>
    </row>
    <row r="508">
      <c r="B508" s="75"/>
      <c r="C508" s="26"/>
      <c r="D508" s="101"/>
      <c r="E508" s="45"/>
      <c r="G508" s="45"/>
    </row>
    <row r="509">
      <c r="B509" s="75"/>
      <c r="C509" s="26"/>
      <c r="D509" s="101"/>
      <c r="E509" s="45"/>
      <c r="G509" s="45"/>
    </row>
    <row r="510">
      <c r="B510" s="75"/>
      <c r="C510" s="26"/>
      <c r="D510" s="101"/>
      <c r="E510" s="45"/>
      <c r="G510" s="45"/>
    </row>
    <row r="511">
      <c r="B511" s="75"/>
      <c r="C511" s="26"/>
      <c r="D511" s="101"/>
      <c r="E511" s="45"/>
      <c r="G511" s="45"/>
    </row>
    <row r="512">
      <c r="B512" s="75"/>
      <c r="C512" s="26"/>
      <c r="D512" s="101"/>
      <c r="E512" s="45"/>
      <c r="G512" s="45"/>
    </row>
    <row r="513">
      <c r="B513" s="75"/>
      <c r="C513" s="26"/>
      <c r="D513" s="101"/>
      <c r="E513" s="45"/>
      <c r="G513" s="45"/>
    </row>
    <row r="514">
      <c r="B514" s="75"/>
      <c r="C514" s="26"/>
      <c r="D514" s="101"/>
      <c r="E514" s="45"/>
      <c r="G514" s="45"/>
    </row>
    <row r="515">
      <c r="B515" s="75"/>
      <c r="C515" s="26"/>
      <c r="D515" s="101"/>
      <c r="E515" s="45"/>
      <c r="G515" s="45"/>
    </row>
    <row r="516">
      <c r="B516" s="75"/>
      <c r="C516" s="26"/>
      <c r="D516" s="101"/>
      <c r="E516" s="45"/>
      <c r="G516" s="45"/>
    </row>
    <row r="517">
      <c r="B517" s="75"/>
      <c r="C517" s="26"/>
      <c r="D517" s="101"/>
      <c r="E517" s="45"/>
      <c r="G517" s="45"/>
    </row>
    <row r="518">
      <c r="B518" s="75"/>
      <c r="C518" s="26"/>
      <c r="D518" s="101"/>
      <c r="E518" s="45"/>
      <c r="G518" s="45"/>
    </row>
    <row r="519">
      <c r="B519" s="75"/>
      <c r="C519" s="26"/>
      <c r="D519" s="101"/>
      <c r="E519" s="45"/>
      <c r="G519" s="45"/>
    </row>
    <row r="520">
      <c r="B520" s="75"/>
      <c r="C520" s="26"/>
      <c r="D520" s="101"/>
      <c r="E520" s="45"/>
      <c r="G520" s="45"/>
    </row>
    <row r="521">
      <c r="B521" s="75"/>
      <c r="C521" s="26"/>
      <c r="D521" s="101"/>
      <c r="E521" s="45"/>
      <c r="G521" s="45"/>
    </row>
    <row r="522">
      <c r="B522" s="75"/>
      <c r="C522" s="26"/>
      <c r="D522" s="101"/>
      <c r="E522" s="45"/>
      <c r="G522" s="45"/>
    </row>
    <row r="523">
      <c r="B523" s="75"/>
      <c r="C523" s="26"/>
      <c r="D523" s="101"/>
      <c r="E523" s="45"/>
      <c r="G523" s="45"/>
    </row>
    <row r="524">
      <c r="B524" s="75"/>
      <c r="C524" s="26"/>
      <c r="D524" s="101"/>
      <c r="E524" s="45"/>
      <c r="G524" s="45"/>
    </row>
    <row r="525">
      <c r="B525" s="75"/>
      <c r="C525" s="26"/>
      <c r="D525" s="101"/>
      <c r="E525" s="45"/>
      <c r="G525" s="45"/>
    </row>
    <row r="526">
      <c r="B526" s="75"/>
      <c r="C526" s="26"/>
      <c r="D526" s="101"/>
      <c r="E526" s="45"/>
      <c r="G526" s="45"/>
    </row>
    <row r="527">
      <c r="B527" s="75"/>
      <c r="C527" s="26"/>
      <c r="D527" s="101"/>
      <c r="E527" s="45"/>
      <c r="G527" s="45"/>
    </row>
    <row r="528">
      <c r="B528" s="75"/>
      <c r="C528" s="26"/>
      <c r="D528" s="101"/>
      <c r="E528" s="45"/>
      <c r="G528" s="45"/>
    </row>
    <row r="529">
      <c r="B529" s="75"/>
      <c r="C529" s="26"/>
      <c r="D529" s="101"/>
      <c r="E529" s="45"/>
      <c r="G529" s="45"/>
    </row>
    <row r="530">
      <c r="B530" s="75"/>
      <c r="C530" s="26"/>
      <c r="D530" s="101"/>
      <c r="E530" s="45"/>
      <c r="G530" s="45"/>
    </row>
    <row r="531">
      <c r="B531" s="75"/>
      <c r="C531" s="26"/>
      <c r="D531" s="101"/>
      <c r="E531" s="45"/>
      <c r="G531" s="45"/>
    </row>
    <row r="532">
      <c r="B532" s="75"/>
      <c r="C532" s="26"/>
      <c r="D532" s="101"/>
      <c r="E532" s="45"/>
      <c r="G532" s="45"/>
    </row>
    <row r="533">
      <c r="B533" s="75"/>
      <c r="C533" s="26"/>
      <c r="D533" s="101"/>
      <c r="E533" s="45"/>
      <c r="G533" s="45"/>
    </row>
    <row r="534">
      <c r="B534" s="75"/>
      <c r="C534" s="26"/>
      <c r="D534" s="101"/>
      <c r="E534" s="45"/>
      <c r="G534" s="45"/>
    </row>
    <row r="535">
      <c r="B535" s="75"/>
      <c r="C535" s="26"/>
      <c r="D535" s="101"/>
      <c r="E535" s="45"/>
      <c r="G535" s="45"/>
    </row>
    <row r="536">
      <c r="B536" s="75"/>
      <c r="C536" s="26"/>
      <c r="D536" s="101"/>
      <c r="E536" s="45"/>
      <c r="G536" s="45"/>
    </row>
    <row r="537">
      <c r="B537" s="75"/>
      <c r="C537" s="26"/>
      <c r="D537" s="101"/>
      <c r="E537" s="45"/>
      <c r="G537" s="45"/>
    </row>
    <row r="538">
      <c r="B538" s="75"/>
      <c r="C538" s="26"/>
      <c r="D538" s="101"/>
      <c r="E538" s="45"/>
      <c r="G538" s="45"/>
    </row>
    <row r="539">
      <c r="B539" s="75"/>
      <c r="C539" s="26"/>
      <c r="D539" s="101"/>
      <c r="E539" s="45"/>
      <c r="G539" s="45"/>
    </row>
    <row r="540">
      <c r="B540" s="75"/>
      <c r="C540" s="26"/>
      <c r="D540" s="101"/>
      <c r="E540" s="45"/>
      <c r="G540" s="45"/>
    </row>
    <row r="541">
      <c r="B541" s="75"/>
      <c r="C541" s="26"/>
      <c r="D541" s="101"/>
      <c r="E541" s="45"/>
      <c r="G541" s="45"/>
    </row>
    <row r="542">
      <c r="B542" s="75"/>
      <c r="C542" s="26"/>
      <c r="D542" s="101"/>
      <c r="E542" s="45"/>
      <c r="G542" s="45"/>
    </row>
    <row r="543">
      <c r="B543" s="75"/>
      <c r="C543" s="26"/>
      <c r="D543" s="101"/>
      <c r="E543" s="45"/>
      <c r="G543" s="45"/>
    </row>
    <row r="544">
      <c r="B544" s="75"/>
      <c r="C544" s="26"/>
      <c r="D544" s="101"/>
      <c r="E544" s="45"/>
      <c r="G544" s="45"/>
    </row>
    <row r="545">
      <c r="B545" s="75"/>
      <c r="C545" s="26"/>
      <c r="D545" s="101"/>
      <c r="E545" s="45"/>
      <c r="G545" s="45"/>
    </row>
    <row r="546">
      <c r="B546" s="75"/>
      <c r="C546" s="26"/>
      <c r="D546" s="101"/>
      <c r="E546" s="45"/>
      <c r="G546" s="45"/>
    </row>
    <row r="547">
      <c r="B547" s="75"/>
      <c r="C547" s="26"/>
      <c r="D547" s="101"/>
      <c r="E547" s="45"/>
      <c r="G547" s="45"/>
    </row>
    <row r="548">
      <c r="B548" s="75"/>
      <c r="C548" s="26"/>
      <c r="D548" s="101"/>
      <c r="E548" s="45"/>
      <c r="G548" s="45"/>
    </row>
    <row r="549">
      <c r="B549" s="75"/>
      <c r="C549" s="26"/>
      <c r="D549" s="101"/>
      <c r="E549" s="45"/>
      <c r="G549" s="45"/>
    </row>
    <row r="550">
      <c r="B550" s="75"/>
      <c r="C550" s="26"/>
      <c r="D550" s="101"/>
      <c r="E550" s="45"/>
      <c r="G550" s="45"/>
    </row>
    <row r="551">
      <c r="B551" s="75"/>
      <c r="C551" s="26"/>
      <c r="D551" s="101"/>
      <c r="E551" s="45"/>
      <c r="G551" s="45"/>
    </row>
    <row r="552">
      <c r="B552" s="75"/>
      <c r="C552" s="26"/>
      <c r="D552" s="101"/>
      <c r="E552" s="45"/>
      <c r="G552" s="45"/>
    </row>
    <row r="553">
      <c r="B553" s="75"/>
      <c r="C553" s="26"/>
      <c r="D553" s="101"/>
      <c r="E553" s="45"/>
      <c r="G553" s="45"/>
    </row>
    <row r="554">
      <c r="B554" s="75"/>
      <c r="C554" s="26"/>
      <c r="D554" s="101"/>
      <c r="E554" s="45"/>
      <c r="G554" s="45"/>
    </row>
    <row r="555">
      <c r="B555" s="75"/>
      <c r="C555" s="26"/>
      <c r="D555" s="101"/>
      <c r="E555" s="45"/>
      <c r="G555" s="45"/>
    </row>
    <row r="556">
      <c r="B556" s="75"/>
      <c r="C556" s="26"/>
      <c r="D556" s="101"/>
      <c r="E556" s="45"/>
      <c r="G556" s="45"/>
    </row>
    <row r="557">
      <c r="B557" s="75"/>
      <c r="C557" s="26"/>
      <c r="D557" s="101"/>
      <c r="E557" s="45"/>
      <c r="G557" s="45"/>
    </row>
    <row r="558">
      <c r="B558" s="75"/>
      <c r="C558" s="26"/>
      <c r="D558" s="101"/>
      <c r="E558" s="45"/>
      <c r="G558" s="45"/>
    </row>
    <row r="559">
      <c r="B559" s="75"/>
      <c r="C559" s="26"/>
      <c r="D559" s="101"/>
      <c r="E559" s="45"/>
      <c r="G559" s="45"/>
    </row>
    <row r="560">
      <c r="B560" s="75"/>
      <c r="C560" s="26"/>
      <c r="D560" s="101"/>
      <c r="E560" s="45"/>
      <c r="G560" s="45"/>
    </row>
    <row r="561">
      <c r="B561" s="75"/>
      <c r="C561" s="26"/>
      <c r="D561" s="101"/>
      <c r="E561" s="45"/>
      <c r="G561" s="45"/>
    </row>
    <row r="562">
      <c r="B562" s="75"/>
      <c r="C562" s="26"/>
      <c r="D562" s="101"/>
      <c r="E562" s="45"/>
      <c r="G562" s="45"/>
    </row>
    <row r="563">
      <c r="B563" s="75"/>
      <c r="C563" s="26"/>
      <c r="D563" s="101"/>
      <c r="E563" s="45"/>
      <c r="G563" s="45"/>
    </row>
    <row r="564">
      <c r="B564" s="75"/>
      <c r="C564" s="26"/>
      <c r="D564" s="101"/>
      <c r="E564" s="45"/>
      <c r="G564" s="45"/>
    </row>
    <row r="565">
      <c r="B565" s="75"/>
      <c r="C565" s="26"/>
      <c r="D565" s="101"/>
      <c r="E565" s="45"/>
      <c r="G565" s="45"/>
    </row>
    <row r="566">
      <c r="B566" s="75"/>
      <c r="C566" s="26"/>
      <c r="D566" s="101"/>
      <c r="E566" s="45"/>
      <c r="G566" s="45"/>
    </row>
    <row r="567">
      <c r="B567" s="75"/>
      <c r="C567" s="26"/>
      <c r="D567" s="101"/>
      <c r="E567" s="45"/>
      <c r="G567" s="45"/>
    </row>
    <row r="568">
      <c r="B568" s="75"/>
      <c r="C568" s="26"/>
      <c r="D568" s="101"/>
      <c r="E568" s="45"/>
      <c r="G568" s="45"/>
    </row>
    <row r="569">
      <c r="B569" s="75"/>
      <c r="C569" s="26"/>
      <c r="D569" s="101"/>
      <c r="E569" s="45"/>
      <c r="G569" s="45"/>
    </row>
    <row r="570">
      <c r="B570" s="75"/>
      <c r="C570" s="26"/>
      <c r="D570" s="101"/>
      <c r="E570" s="45"/>
      <c r="G570" s="45"/>
    </row>
    <row r="571">
      <c r="B571" s="75"/>
      <c r="C571" s="26"/>
      <c r="D571" s="101"/>
      <c r="E571" s="45"/>
      <c r="G571" s="45"/>
    </row>
    <row r="572">
      <c r="B572" s="75"/>
      <c r="C572" s="26"/>
      <c r="D572" s="101"/>
      <c r="E572" s="45"/>
      <c r="G572" s="45"/>
    </row>
    <row r="573">
      <c r="B573" s="75"/>
      <c r="C573" s="26"/>
      <c r="D573" s="101"/>
      <c r="E573" s="45"/>
      <c r="G573" s="45"/>
    </row>
    <row r="574">
      <c r="B574" s="75"/>
      <c r="C574" s="26"/>
      <c r="D574" s="101"/>
      <c r="E574" s="45"/>
      <c r="G574" s="45"/>
    </row>
    <row r="575">
      <c r="B575" s="75"/>
      <c r="C575" s="26"/>
      <c r="D575" s="101"/>
      <c r="E575" s="45"/>
      <c r="G575" s="45"/>
    </row>
    <row r="576">
      <c r="B576" s="75"/>
      <c r="C576" s="26"/>
      <c r="D576" s="101"/>
      <c r="E576" s="45"/>
      <c r="G576" s="45"/>
    </row>
    <row r="577">
      <c r="B577" s="75"/>
      <c r="C577" s="26"/>
      <c r="D577" s="101"/>
      <c r="E577" s="45"/>
      <c r="G577" s="45"/>
    </row>
    <row r="578">
      <c r="B578" s="75"/>
      <c r="C578" s="26"/>
      <c r="D578" s="101"/>
      <c r="E578" s="45"/>
      <c r="G578" s="45"/>
    </row>
    <row r="579">
      <c r="B579" s="75"/>
      <c r="C579" s="26"/>
      <c r="D579" s="101"/>
      <c r="E579" s="45"/>
      <c r="G579" s="45"/>
    </row>
    <row r="580">
      <c r="B580" s="75"/>
      <c r="C580" s="26"/>
      <c r="D580" s="101"/>
      <c r="E580" s="45"/>
      <c r="G580" s="45"/>
    </row>
    <row r="581">
      <c r="B581" s="75"/>
      <c r="C581" s="26"/>
      <c r="D581" s="101"/>
      <c r="E581" s="45"/>
      <c r="G581" s="45"/>
    </row>
    <row r="582">
      <c r="B582" s="75"/>
      <c r="C582" s="26"/>
      <c r="D582" s="101"/>
      <c r="E582" s="45"/>
      <c r="G582" s="45"/>
    </row>
    <row r="583">
      <c r="B583" s="75"/>
      <c r="C583" s="26"/>
      <c r="D583" s="101"/>
      <c r="E583" s="45"/>
      <c r="G583" s="45"/>
    </row>
    <row r="584">
      <c r="B584" s="75"/>
      <c r="C584" s="26"/>
      <c r="D584" s="101"/>
      <c r="E584" s="45"/>
      <c r="G584" s="45"/>
    </row>
    <row r="585">
      <c r="B585" s="75"/>
      <c r="C585" s="26"/>
      <c r="D585" s="101"/>
      <c r="E585" s="45"/>
      <c r="G585" s="45"/>
    </row>
    <row r="586">
      <c r="B586" s="75"/>
      <c r="C586" s="26"/>
      <c r="D586" s="101"/>
      <c r="E586" s="45"/>
      <c r="G586" s="45"/>
    </row>
    <row r="587">
      <c r="B587" s="75"/>
      <c r="C587" s="26"/>
      <c r="D587" s="101"/>
      <c r="E587" s="45"/>
      <c r="G587" s="45"/>
    </row>
    <row r="588">
      <c r="B588" s="75"/>
      <c r="C588" s="26"/>
      <c r="D588" s="101"/>
      <c r="E588" s="45"/>
      <c r="G588" s="45"/>
    </row>
    <row r="589">
      <c r="B589" s="75"/>
      <c r="C589" s="26"/>
      <c r="D589" s="101"/>
      <c r="E589" s="45"/>
      <c r="G589" s="45"/>
    </row>
    <row r="590">
      <c r="B590" s="75"/>
      <c r="C590" s="26"/>
      <c r="D590" s="101"/>
      <c r="E590" s="45"/>
      <c r="G590" s="45"/>
    </row>
    <row r="591">
      <c r="B591" s="75"/>
      <c r="C591" s="26"/>
      <c r="D591" s="101"/>
      <c r="E591" s="45"/>
      <c r="G591" s="45"/>
    </row>
    <row r="592">
      <c r="B592" s="75"/>
      <c r="C592" s="26"/>
      <c r="D592" s="101"/>
      <c r="E592" s="45"/>
      <c r="G592" s="45"/>
    </row>
    <row r="593">
      <c r="B593" s="75"/>
      <c r="C593" s="26"/>
      <c r="D593" s="101"/>
      <c r="E593" s="45"/>
      <c r="G593" s="45"/>
    </row>
    <row r="594">
      <c r="B594" s="75"/>
      <c r="C594" s="26"/>
      <c r="D594" s="101"/>
      <c r="E594" s="45"/>
      <c r="G594" s="45"/>
    </row>
    <row r="595">
      <c r="B595" s="75"/>
      <c r="C595" s="26"/>
      <c r="D595" s="101"/>
      <c r="E595" s="45"/>
      <c r="G595" s="45"/>
    </row>
    <row r="596">
      <c r="B596" s="75"/>
      <c r="C596" s="26"/>
      <c r="D596" s="101"/>
      <c r="E596" s="45"/>
      <c r="G596" s="45"/>
    </row>
    <row r="597">
      <c r="B597" s="75"/>
      <c r="C597" s="26"/>
      <c r="D597" s="101"/>
      <c r="E597" s="45"/>
      <c r="G597" s="45"/>
    </row>
    <row r="598">
      <c r="B598" s="75"/>
      <c r="C598" s="26"/>
      <c r="D598" s="101"/>
      <c r="E598" s="45"/>
      <c r="G598" s="45"/>
    </row>
    <row r="599">
      <c r="B599" s="75"/>
      <c r="C599" s="26"/>
      <c r="D599" s="101"/>
      <c r="E599" s="45"/>
      <c r="G599" s="45"/>
    </row>
    <row r="600">
      <c r="B600" s="75"/>
      <c r="C600" s="26"/>
      <c r="D600" s="101"/>
      <c r="E600" s="45"/>
      <c r="G600" s="45"/>
    </row>
    <row r="601">
      <c r="B601" s="75"/>
      <c r="C601" s="26"/>
      <c r="D601" s="101"/>
      <c r="E601" s="45"/>
      <c r="G601" s="45"/>
    </row>
    <row r="602">
      <c r="B602" s="75"/>
      <c r="C602" s="26"/>
      <c r="D602" s="101"/>
      <c r="E602" s="45"/>
      <c r="G602" s="45"/>
    </row>
    <row r="603">
      <c r="B603" s="75"/>
      <c r="C603" s="26"/>
      <c r="D603" s="101"/>
      <c r="E603" s="45"/>
      <c r="G603" s="45"/>
    </row>
    <row r="604">
      <c r="B604" s="75"/>
      <c r="C604" s="26"/>
      <c r="D604" s="101"/>
      <c r="E604" s="45"/>
      <c r="G604" s="45"/>
    </row>
    <row r="605">
      <c r="B605" s="75"/>
      <c r="C605" s="26"/>
      <c r="D605" s="101"/>
      <c r="E605" s="45"/>
      <c r="G605" s="45"/>
    </row>
    <row r="606">
      <c r="B606" s="75"/>
      <c r="C606" s="26"/>
      <c r="D606" s="101"/>
      <c r="E606" s="45"/>
      <c r="G606" s="45"/>
    </row>
    <row r="607">
      <c r="B607" s="75"/>
      <c r="C607" s="26"/>
      <c r="D607" s="101"/>
      <c r="E607" s="45"/>
      <c r="G607" s="45"/>
    </row>
    <row r="608">
      <c r="B608" s="75"/>
      <c r="C608" s="26"/>
      <c r="D608" s="101"/>
      <c r="E608" s="45"/>
      <c r="G608" s="45"/>
    </row>
    <row r="609">
      <c r="B609" s="75"/>
      <c r="C609" s="26"/>
      <c r="D609" s="101"/>
      <c r="E609" s="45"/>
      <c r="G609" s="45"/>
    </row>
    <row r="610">
      <c r="B610" s="75"/>
      <c r="C610" s="26"/>
      <c r="D610" s="101"/>
      <c r="E610" s="45"/>
      <c r="G610" s="45"/>
    </row>
    <row r="611">
      <c r="B611" s="75"/>
      <c r="C611" s="26"/>
      <c r="D611" s="101"/>
      <c r="E611" s="45"/>
      <c r="G611" s="45"/>
    </row>
    <row r="612">
      <c r="B612" s="75"/>
      <c r="C612" s="26"/>
      <c r="D612" s="101"/>
      <c r="E612" s="45"/>
      <c r="G612" s="45"/>
    </row>
    <row r="613">
      <c r="B613" s="75"/>
      <c r="C613" s="26"/>
      <c r="D613" s="101"/>
      <c r="E613" s="45"/>
      <c r="G613" s="45"/>
    </row>
    <row r="614">
      <c r="B614" s="75"/>
      <c r="C614" s="26"/>
      <c r="D614" s="101"/>
      <c r="E614" s="45"/>
      <c r="G614" s="45"/>
    </row>
    <row r="615">
      <c r="B615" s="75"/>
      <c r="C615" s="26"/>
      <c r="D615" s="101"/>
      <c r="E615" s="45"/>
      <c r="G615" s="45"/>
    </row>
    <row r="616">
      <c r="B616" s="75"/>
      <c r="C616" s="26"/>
      <c r="D616" s="101"/>
      <c r="E616" s="45"/>
      <c r="G616" s="45"/>
    </row>
    <row r="617">
      <c r="B617" s="75"/>
      <c r="C617" s="26"/>
      <c r="D617" s="101"/>
      <c r="E617" s="45"/>
      <c r="G617" s="45"/>
    </row>
    <row r="618">
      <c r="B618" s="75"/>
      <c r="C618" s="26"/>
      <c r="D618" s="101"/>
      <c r="E618" s="45"/>
      <c r="G618" s="45"/>
    </row>
    <row r="619">
      <c r="B619" s="75"/>
      <c r="C619" s="26"/>
      <c r="D619" s="101"/>
      <c r="E619" s="45"/>
      <c r="G619" s="45"/>
    </row>
    <row r="620">
      <c r="B620" s="75"/>
      <c r="C620" s="26"/>
      <c r="D620" s="101"/>
      <c r="E620" s="45"/>
      <c r="G620" s="45"/>
    </row>
    <row r="621">
      <c r="B621" s="75"/>
      <c r="C621" s="26"/>
      <c r="D621" s="101"/>
      <c r="E621" s="45"/>
      <c r="G621" s="45"/>
    </row>
    <row r="622">
      <c r="B622" s="75"/>
      <c r="C622" s="26"/>
      <c r="D622" s="101"/>
      <c r="E622" s="45"/>
      <c r="G622" s="45"/>
    </row>
    <row r="623">
      <c r="B623" s="75"/>
      <c r="C623" s="26"/>
      <c r="D623" s="101"/>
      <c r="E623" s="45"/>
      <c r="G623" s="45"/>
    </row>
    <row r="624">
      <c r="B624" s="75"/>
      <c r="C624" s="26"/>
      <c r="D624" s="101"/>
      <c r="E624" s="45"/>
      <c r="G624" s="45"/>
    </row>
    <row r="625">
      <c r="B625" s="75"/>
      <c r="C625" s="26"/>
      <c r="D625" s="101"/>
      <c r="E625" s="45"/>
      <c r="G625" s="45"/>
    </row>
    <row r="626">
      <c r="B626" s="75"/>
      <c r="C626" s="26"/>
      <c r="D626" s="101"/>
      <c r="E626" s="45"/>
      <c r="G626" s="45"/>
    </row>
    <row r="627">
      <c r="B627" s="75"/>
      <c r="C627" s="26"/>
      <c r="D627" s="101"/>
      <c r="E627" s="45"/>
      <c r="G627" s="45"/>
    </row>
    <row r="628">
      <c r="B628" s="75"/>
      <c r="C628" s="26"/>
      <c r="D628" s="101"/>
      <c r="E628" s="45"/>
      <c r="G628" s="45"/>
    </row>
    <row r="629">
      <c r="B629" s="75"/>
      <c r="C629" s="26"/>
      <c r="D629" s="101"/>
      <c r="E629" s="45"/>
      <c r="G629" s="45"/>
    </row>
    <row r="630">
      <c r="B630" s="75"/>
      <c r="C630" s="26"/>
      <c r="D630" s="101"/>
      <c r="E630" s="45"/>
      <c r="G630" s="45"/>
    </row>
    <row r="631">
      <c r="B631" s="75"/>
      <c r="C631" s="26"/>
      <c r="D631" s="101"/>
      <c r="E631" s="45"/>
      <c r="G631" s="45"/>
    </row>
    <row r="632">
      <c r="B632" s="75"/>
      <c r="C632" s="26"/>
      <c r="D632" s="101"/>
      <c r="E632" s="45"/>
      <c r="G632" s="45"/>
    </row>
    <row r="633">
      <c r="B633" s="75"/>
      <c r="C633" s="26"/>
      <c r="D633" s="101"/>
      <c r="E633" s="45"/>
      <c r="G633" s="45"/>
    </row>
    <row r="634">
      <c r="B634" s="75"/>
      <c r="C634" s="26"/>
      <c r="D634" s="101"/>
      <c r="E634" s="45"/>
      <c r="G634" s="45"/>
    </row>
    <row r="635">
      <c r="B635" s="75"/>
      <c r="C635" s="26"/>
      <c r="D635" s="101"/>
      <c r="E635" s="45"/>
      <c r="G635" s="45"/>
    </row>
    <row r="636">
      <c r="B636" s="75"/>
      <c r="C636" s="26"/>
      <c r="D636" s="101"/>
      <c r="E636" s="45"/>
      <c r="G636" s="45"/>
    </row>
    <row r="637">
      <c r="B637" s="75"/>
      <c r="C637" s="26"/>
      <c r="D637" s="101"/>
      <c r="E637" s="45"/>
      <c r="G637" s="45"/>
    </row>
    <row r="638">
      <c r="B638" s="75"/>
      <c r="C638" s="26"/>
      <c r="D638" s="101"/>
      <c r="E638" s="45"/>
      <c r="G638" s="45"/>
    </row>
    <row r="639">
      <c r="B639" s="75"/>
      <c r="C639" s="26"/>
      <c r="D639" s="101"/>
      <c r="E639" s="45"/>
      <c r="G639" s="45"/>
    </row>
    <row r="640">
      <c r="B640" s="75"/>
      <c r="C640" s="26"/>
      <c r="D640" s="101"/>
      <c r="E640" s="45"/>
      <c r="G640" s="45"/>
    </row>
    <row r="641">
      <c r="B641" s="75"/>
      <c r="C641" s="26"/>
      <c r="D641" s="101"/>
      <c r="E641" s="45"/>
      <c r="G641" s="45"/>
    </row>
    <row r="642">
      <c r="B642" s="75"/>
      <c r="C642" s="26"/>
      <c r="D642" s="101"/>
      <c r="E642" s="45"/>
      <c r="G642" s="45"/>
    </row>
    <row r="643">
      <c r="B643" s="75"/>
      <c r="C643" s="26"/>
      <c r="D643" s="101"/>
      <c r="E643" s="45"/>
      <c r="G643" s="45"/>
    </row>
    <row r="644">
      <c r="B644" s="75"/>
      <c r="C644" s="26"/>
      <c r="D644" s="101"/>
      <c r="E644" s="45"/>
      <c r="G644" s="45"/>
    </row>
    <row r="645">
      <c r="B645" s="75"/>
      <c r="C645" s="26"/>
      <c r="D645" s="101"/>
      <c r="E645" s="45"/>
      <c r="G645" s="45"/>
    </row>
    <row r="646">
      <c r="B646" s="75"/>
      <c r="C646" s="26"/>
      <c r="D646" s="101"/>
      <c r="E646" s="45"/>
      <c r="G646" s="45"/>
    </row>
    <row r="647">
      <c r="B647" s="75"/>
      <c r="C647" s="26"/>
      <c r="D647" s="101"/>
      <c r="E647" s="45"/>
      <c r="G647" s="45"/>
    </row>
    <row r="648">
      <c r="B648" s="75"/>
      <c r="C648" s="26"/>
      <c r="D648" s="101"/>
      <c r="E648" s="45"/>
      <c r="G648" s="45"/>
    </row>
    <row r="649">
      <c r="B649" s="75"/>
      <c r="C649" s="26"/>
      <c r="D649" s="101"/>
      <c r="E649" s="45"/>
      <c r="G649" s="45"/>
    </row>
    <row r="650">
      <c r="B650" s="75"/>
      <c r="C650" s="26"/>
      <c r="D650" s="101"/>
      <c r="E650" s="45"/>
      <c r="G650" s="45"/>
    </row>
    <row r="651">
      <c r="B651" s="75"/>
      <c r="C651" s="26"/>
      <c r="D651" s="101"/>
      <c r="E651" s="45"/>
      <c r="G651" s="45"/>
    </row>
    <row r="652">
      <c r="B652" s="75"/>
      <c r="C652" s="26"/>
      <c r="D652" s="101"/>
      <c r="E652" s="45"/>
      <c r="G652" s="45"/>
    </row>
    <row r="653">
      <c r="B653" s="75"/>
      <c r="C653" s="26"/>
      <c r="D653" s="101"/>
      <c r="E653" s="45"/>
      <c r="G653" s="45"/>
    </row>
    <row r="654">
      <c r="B654" s="75"/>
      <c r="C654" s="26"/>
      <c r="D654" s="101"/>
      <c r="E654" s="45"/>
      <c r="G654" s="45"/>
    </row>
    <row r="655">
      <c r="B655" s="75"/>
      <c r="C655" s="26"/>
      <c r="D655" s="101"/>
      <c r="E655" s="45"/>
      <c r="G655" s="45"/>
    </row>
    <row r="656">
      <c r="B656" s="75"/>
      <c r="C656" s="26"/>
      <c r="D656" s="101"/>
      <c r="E656" s="45"/>
      <c r="G656" s="45"/>
    </row>
    <row r="657">
      <c r="B657" s="75"/>
      <c r="C657" s="26"/>
      <c r="D657" s="101"/>
      <c r="E657" s="45"/>
      <c r="G657" s="45"/>
    </row>
    <row r="658">
      <c r="B658" s="75"/>
      <c r="C658" s="26"/>
      <c r="D658" s="101"/>
      <c r="E658" s="45"/>
      <c r="G658" s="45"/>
    </row>
    <row r="659">
      <c r="B659" s="75"/>
      <c r="C659" s="26"/>
      <c r="D659" s="101"/>
      <c r="E659" s="45"/>
      <c r="G659" s="45"/>
    </row>
    <row r="660">
      <c r="B660" s="75"/>
      <c r="C660" s="26"/>
      <c r="D660" s="101"/>
      <c r="E660" s="45"/>
      <c r="G660" s="45"/>
    </row>
    <row r="661">
      <c r="B661" s="75"/>
      <c r="C661" s="26"/>
      <c r="D661" s="101"/>
      <c r="E661" s="45"/>
      <c r="G661" s="45"/>
    </row>
    <row r="662">
      <c r="B662" s="75"/>
      <c r="C662" s="26"/>
      <c r="D662" s="101"/>
      <c r="E662" s="45"/>
      <c r="G662" s="45"/>
    </row>
    <row r="663">
      <c r="B663" s="75"/>
      <c r="C663" s="26"/>
      <c r="D663" s="101"/>
      <c r="E663" s="45"/>
      <c r="G663" s="45"/>
    </row>
    <row r="664">
      <c r="B664" s="75"/>
      <c r="C664" s="26"/>
      <c r="D664" s="101"/>
      <c r="E664" s="45"/>
      <c r="G664" s="45"/>
    </row>
    <row r="665">
      <c r="B665" s="75"/>
      <c r="C665" s="26"/>
      <c r="D665" s="101"/>
      <c r="E665" s="45"/>
      <c r="G665" s="45"/>
    </row>
    <row r="666">
      <c r="B666" s="75"/>
      <c r="C666" s="26"/>
      <c r="D666" s="101"/>
      <c r="E666" s="45"/>
      <c r="G666" s="45"/>
    </row>
    <row r="667">
      <c r="B667" s="75"/>
      <c r="C667" s="26"/>
      <c r="D667" s="101"/>
      <c r="E667" s="45"/>
      <c r="G667" s="45"/>
    </row>
    <row r="668">
      <c r="B668" s="75"/>
      <c r="C668" s="26"/>
      <c r="D668" s="101"/>
      <c r="E668" s="45"/>
      <c r="G668" s="45"/>
    </row>
    <row r="669">
      <c r="B669" s="75"/>
      <c r="C669" s="26"/>
      <c r="D669" s="101"/>
      <c r="E669" s="45"/>
      <c r="G669" s="45"/>
    </row>
    <row r="670">
      <c r="B670" s="75"/>
      <c r="C670" s="26"/>
      <c r="D670" s="101"/>
      <c r="E670" s="45"/>
      <c r="G670" s="45"/>
    </row>
    <row r="671">
      <c r="B671" s="75"/>
      <c r="C671" s="26"/>
      <c r="D671" s="101"/>
      <c r="E671" s="45"/>
      <c r="G671" s="45"/>
    </row>
    <row r="672">
      <c r="B672" s="75"/>
      <c r="C672" s="26"/>
      <c r="D672" s="101"/>
      <c r="E672" s="45"/>
      <c r="G672" s="45"/>
    </row>
    <row r="673">
      <c r="B673" s="75"/>
      <c r="C673" s="26"/>
      <c r="D673" s="101"/>
      <c r="E673" s="45"/>
      <c r="G673" s="45"/>
    </row>
    <row r="674">
      <c r="B674" s="75"/>
      <c r="C674" s="26"/>
      <c r="D674" s="101"/>
      <c r="E674" s="45"/>
      <c r="G674" s="45"/>
    </row>
    <row r="675">
      <c r="B675" s="75"/>
      <c r="C675" s="26"/>
      <c r="D675" s="101"/>
      <c r="E675" s="45"/>
      <c r="G675" s="45"/>
    </row>
    <row r="676">
      <c r="B676" s="75"/>
      <c r="C676" s="26"/>
      <c r="D676" s="101"/>
      <c r="E676" s="45"/>
      <c r="G676" s="45"/>
    </row>
    <row r="677">
      <c r="B677" s="75"/>
      <c r="C677" s="26"/>
      <c r="D677" s="101"/>
      <c r="E677" s="45"/>
      <c r="G677" s="45"/>
    </row>
    <row r="678">
      <c r="B678" s="75"/>
      <c r="C678" s="26"/>
      <c r="D678" s="101"/>
      <c r="E678" s="45"/>
      <c r="G678" s="45"/>
    </row>
    <row r="679">
      <c r="B679" s="75"/>
      <c r="C679" s="26"/>
      <c r="D679" s="101"/>
      <c r="E679" s="45"/>
      <c r="G679" s="45"/>
    </row>
    <row r="680">
      <c r="B680" s="75"/>
      <c r="C680" s="26"/>
      <c r="D680" s="101"/>
      <c r="E680" s="45"/>
      <c r="G680" s="45"/>
    </row>
    <row r="681">
      <c r="B681" s="75"/>
      <c r="C681" s="26"/>
      <c r="D681" s="101"/>
      <c r="E681" s="45"/>
      <c r="G681" s="45"/>
    </row>
    <row r="682">
      <c r="B682" s="75"/>
      <c r="C682" s="26"/>
      <c r="D682" s="101"/>
      <c r="E682" s="45"/>
      <c r="G682" s="45"/>
    </row>
    <row r="683">
      <c r="B683" s="75"/>
      <c r="C683" s="26"/>
      <c r="D683" s="101"/>
      <c r="E683" s="45"/>
      <c r="G683" s="45"/>
    </row>
    <row r="684">
      <c r="B684" s="75"/>
      <c r="C684" s="26"/>
      <c r="D684" s="101"/>
      <c r="E684" s="45"/>
      <c r="G684" s="45"/>
    </row>
    <row r="685">
      <c r="B685" s="75"/>
      <c r="C685" s="26"/>
      <c r="D685" s="101"/>
      <c r="E685" s="45"/>
      <c r="G685" s="45"/>
    </row>
    <row r="686">
      <c r="B686" s="75"/>
      <c r="C686" s="26"/>
      <c r="D686" s="101"/>
      <c r="E686" s="45"/>
      <c r="G686" s="45"/>
    </row>
    <row r="687">
      <c r="B687" s="75"/>
      <c r="C687" s="26"/>
      <c r="D687" s="101"/>
      <c r="E687" s="45"/>
      <c r="G687" s="45"/>
    </row>
    <row r="688">
      <c r="B688" s="75"/>
      <c r="C688" s="26"/>
      <c r="D688" s="101"/>
      <c r="E688" s="45"/>
      <c r="G688" s="45"/>
    </row>
    <row r="689">
      <c r="B689" s="75"/>
      <c r="C689" s="26"/>
      <c r="D689" s="101"/>
      <c r="E689" s="45"/>
      <c r="G689" s="45"/>
    </row>
    <row r="690">
      <c r="B690" s="75"/>
      <c r="C690" s="26"/>
      <c r="D690" s="101"/>
      <c r="E690" s="45"/>
      <c r="G690" s="45"/>
    </row>
    <row r="691">
      <c r="B691" s="75"/>
      <c r="C691" s="26"/>
      <c r="D691" s="101"/>
      <c r="E691" s="45"/>
      <c r="G691" s="45"/>
    </row>
    <row r="692">
      <c r="B692" s="75"/>
      <c r="C692" s="26"/>
      <c r="D692" s="101"/>
      <c r="E692" s="45"/>
      <c r="G692" s="45"/>
    </row>
    <row r="693">
      <c r="B693" s="75"/>
      <c r="C693" s="26"/>
      <c r="D693" s="101"/>
      <c r="E693" s="45"/>
      <c r="G693" s="45"/>
    </row>
    <row r="694">
      <c r="B694" s="75"/>
      <c r="C694" s="26"/>
      <c r="D694" s="101"/>
      <c r="E694" s="45"/>
      <c r="G694" s="45"/>
    </row>
    <row r="695">
      <c r="B695" s="75"/>
      <c r="C695" s="26"/>
      <c r="D695" s="101"/>
      <c r="E695" s="45"/>
      <c r="G695" s="45"/>
    </row>
    <row r="696">
      <c r="B696" s="75"/>
      <c r="C696" s="26"/>
      <c r="D696" s="101"/>
      <c r="E696" s="45"/>
      <c r="G696" s="45"/>
    </row>
    <row r="697">
      <c r="B697" s="75"/>
      <c r="C697" s="26"/>
      <c r="D697" s="101"/>
      <c r="E697" s="45"/>
      <c r="G697" s="45"/>
    </row>
    <row r="698">
      <c r="B698" s="75"/>
      <c r="C698" s="26"/>
      <c r="D698" s="101"/>
      <c r="E698" s="45"/>
      <c r="G698" s="45"/>
    </row>
    <row r="699">
      <c r="B699" s="75"/>
      <c r="C699" s="26"/>
      <c r="D699" s="101"/>
      <c r="E699" s="45"/>
      <c r="G699" s="45"/>
    </row>
    <row r="700">
      <c r="B700" s="75"/>
      <c r="C700" s="26"/>
      <c r="D700" s="101"/>
      <c r="E700" s="45"/>
      <c r="G700" s="45"/>
    </row>
    <row r="701">
      <c r="B701" s="75"/>
      <c r="C701" s="26"/>
      <c r="D701" s="101"/>
      <c r="E701" s="45"/>
      <c r="G701" s="45"/>
    </row>
    <row r="702">
      <c r="B702" s="75"/>
      <c r="C702" s="26"/>
      <c r="D702" s="101"/>
      <c r="E702" s="45"/>
      <c r="G702" s="45"/>
    </row>
    <row r="703">
      <c r="B703" s="75"/>
      <c r="C703" s="26"/>
      <c r="D703" s="101"/>
      <c r="E703" s="45"/>
      <c r="G703" s="45"/>
    </row>
    <row r="704">
      <c r="B704" s="75"/>
      <c r="C704" s="26"/>
      <c r="D704" s="101"/>
      <c r="E704" s="45"/>
      <c r="G704" s="45"/>
    </row>
    <row r="705">
      <c r="B705" s="75"/>
      <c r="C705" s="26"/>
      <c r="D705" s="101"/>
      <c r="E705" s="45"/>
      <c r="G705" s="45"/>
    </row>
    <row r="706">
      <c r="B706" s="75"/>
      <c r="C706" s="26"/>
      <c r="D706" s="101"/>
      <c r="E706" s="45"/>
      <c r="G706" s="45"/>
    </row>
    <row r="707">
      <c r="B707" s="75"/>
      <c r="C707" s="26"/>
      <c r="D707" s="101"/>
      <c r="E707" s="45"/>
      <c r="G707" s="45"/>
    </row>
    <row r="708">
      <c r="B708" s="75"/>
      <c r="C708" s="26"/>
      <c r="D708" s="101"/>
      <c r="E708" s="45"/>
      <c r="G708" s="45"/>
    </row>
    <row r="709">
      <c r="B709" s="75"/>
      <c r="C709" s="26"/>
      <c r="D709" s="101"/>
      <c r="E709" s="45"/>
      <c r="G709" s="45"/>
    </row>
    <row r="710">
      <c r="B710" s="75"/>
      <c r="C710" s="26"/>
      <c r="D710" s="101"/>
      <c r="E710" s="45"/>
      <c r="G710" s="45"/>
    </row>
    <row r="711">
      <c r="B711" s="75"/>
      <c r="C711" s="26"/>
      <c r="D711" s="101"/>
      <c r="E711" s="45"/>
      <c r="G711" s="45"/>
    </row>
    <row r="712">
      <c r="B712" s="75"/>
      <c r="C712" s="26"/>
      <c r="D712" s="101"/>
      <c r="E712" s="45"/>
      <c r="G712" s="45"/>
    </row>
    <row r="713">
      <c r="B713" s="75"/>
      <c r="C713" s="26"/>
      <c r="D713" s="101"/>
      <c r="E713" s="45"/>
      <c r="G713" s="45"/>
    </row>
    <row r="714">
      <c r="B714" s="75"/>
      <c r="C714" s="26"/>
      <c r="D714" s="101"/>
      <c r="E714" s="45"/>
      <c r="G714" s="45"/>
    </row>
    <row r="715">
      <c r="B715" s="75"/>
      <c r="C715" s="26"/>
      <c r="D715" s="101"/>
      <c r="E715" s="45"/>
      <c r="G715" s="45"/>
    </row>
    <row r="716">
      <c r="B716" s="75"/>
      <c r="C716" s="26"/>
      <c r="D716" s="101"/>
      <c r="E716" s="45"/>
      <c r="G716" s="45"/>
    </row>
    <row r="717">
      <c r="B717" s="75"/>
      <c r="C717" s="26"/>
      <c r="D717" s="101"/>
      <c r="E717" s="45"/>
      <c r="G717" s="45"/>
    </row>
    <row r="718">
      <c r="B718" s="75"/>
      <c r="C718" s="26"/>
      <c r="D718" s="101"/>
      <c r="E718" s="45"/>
      <c r="G718" s="45"/>
    </row>
    <row r="719">
      <c r="B719" s="75"/>
      <c r="C719" s="26"/>
      <c r="D719" s="101"/>
      <c r="E719" s="45"/>
      <c r="G719" s="45"/>
    </row>
    <row r="720">
      <c r="B720" s="75"/>
      <c r="C720" s="26"/>
      <c r="D720" s="101"/>
      <c r="E720" s="45"/>
      <c r="G720" s="45"/>
    </row>
    <row r="721">
      <c r="B721" s="75"/>
      <c r="C721" s="26"/>
      <c r="D721" s="101"/>
      <c r="E721" s="45"/>
      <c r="G721" s="45"/>
    </row>
    <row r="722">
      <c r="B722" s="75"/>
      <c r="C722" s="26"/>
      <c r="D722" s="101"/>
      <c r="E722" s="45"/>
      <c r="G722" s="45"/>
    </row>
    <row r="723">
      <c r="B723" s="75"/>
      <c r="C723" s="26"/>
      <c r="D723" s="101"/>
      <c r="E723" s="45"/>
      <c r="G723" s="45"/>
    </row>
    <row r="724">
      <c r="B724" s="75"/>
      <c r="C724" s="26"/>
      <c r="D724" s="101"/>
      <c r="E724" s="45"/>
      <c r="G724" s="45"/>
    </row>
    <row r="725">
      <c r="B725" s="75"/>
      <c r="C725" s="26"/>
      <c r="D725" s="101"/>
      <c r="E725" s="45"/>
      <c r="G725" s="45"/>
    </row>
    <row r="726">
      <c r="B726" s="75"/>
      <c r="C726" s="26"/>
      <c r="D726" s="101"/>
      <c r="E726" s="45"/>
      <c r="G726" s="45"/>
    </row>
    <row r="727">
      <c r="B727" s="75"/>
      <c r="C727" s="26"/>
      <c r="D727" s="101"/>
      <c r="E727" s="45"/>
      <c r="G727" s="45"/>
    </row>
    <row r="728">
      <c r="B728" s="75"/>
      <c r="C728" s="26"/>
      <c r="D728" s="101"/>
      <c r="E728" s="45"/>
      <c r="G728" s="45"/>
    </row>
    <row r="729">
      <c r="B729" s="75"/>
      <c r="C729" s="26"/>
      <c r="D729" s="101"/>
      <c r="E729" s="45"/>
      <c r="G729" s="45"/>
    </row>
    <row r="730">
      <c r="B730" s="75"/>
      <c r="C730" s="26"/>
      <c r="D730" s="101"/>
      <c r="E730" s="45"/>
      <c r="G730" s="45"/>
    </row>
    <row r="731">
      <c r="B731" s="75"/>
      <c r="C731" s="26"/>
      <c r="D731" s="101"/>
      <c r="E731" s="45"/>
      <c r="G731" s="45"/>
    </row>
    <row r="732">
      <c r="B732" s="75"/>
      <c r="C732" s="26"/>
      <c r="D732" s="101"/>
      <c r="E732" s="45"/>
      <c r="G732" s="45"/>
    </row>
    <row r="733">
      <c r="B733" s="75"/>
      <c r="C733" s="26"/>
      <c r="D733" s="101"/>
      <c r="E733" s="45"/>
      <c r="G733" s="45"/>
    </row>
    <row r="734">
      <c r="B734" s="75"/>
      <c r="C734" s="26"/>
      <c r="D734" s="101"/>
      <c r="E734" s="45"/>
      <c r="G734" s="45"/>
    </row>
    <row r="735">
      <c r="B735" s="75"/>
      <c r="C735" s="26"/>
      <c r="D735" s="101"/>
      <c r="E735" s="45"/>
      <c r="G735" s="45"/>
    </row>
    <row r="736">
      <c r="B736" s="75"/>
      <c r="C736" s="26"/>
      <c r="D736" s="101"/>
      <c r="E736" s="45"/>
      <c r="G736" s="45"/>
    </row>
    <row r="737">
      <c r="B737" s="75"/>
      <c r="C737" s="26"/>
      <c r="D737" s="101"/>
      <c r="E737" s="45"/>
      <c r="G737" s="45"/>
    </row>
    <row r="738">
      <c r="B738" s="75"/>
      <c r="C738" s="26"/>
      <c r="D738" s="101"/>
      <c r="E738" s="45"/>
      <c r="G738" s="45"/>
    </row>
    <row r="739">
      <c r="B739" s="75"/>
      <c r="C739" s="26"/>
      <c r="D739" s="101"/>
      <c r="E739" s="45"/>
      <c r="G739" s="45"/>
    </row>
    <row r="740">
      <c r="B740" s="75"/>
      <c r="C740" s="26"/>
      <c r="D740" s="101"/>
      <c r="E740" s="45"/>
      <c r="G740" s="45"/>
    </row>
    <row r="741">
      <c r="B741" s="75"/>
      <c r="C741" s="26"/>
      <c r="D741" s="101"/>
      <c r="E741" s="45"/>
      <c r="G741" s="45"/>
    </row>
    <row r="742">
      <c r="B742" s="75"/>
      <c r="C742" s="26"/>
      <c r="D742" s="101"/>
      <c r="E742" s="45"/>
      <c r="G742" s="45"/>
    </row>
    <row r="743">
      <c r="B743" s="75"/>
      <c r="C743" s="26"/>
      <c r="D743" s="101"/>
      <c r="E743" s="45"/>
      <c r="G743" s="45"/>
    </row>
    <row r="744">
      <c r="B744" s="75"/>
      <c r="C744" s="26"/>
      <c r="D744" s="101"/>
      <c r="E744" s="45"/>
      <c r="G744" s="45"/>
    </row>
    <row r="745">
      <c r="B745" s="75"/>
      <c r="C745" s="26"/>
      <c r="D745" s="101"/>
      <c r="E745" s="45"/>
      <c r="G745" s="45"/>
    </row>
    <row r="746">
      <c r="B746" s="75"/>
      <c r="C746" s="26"/>
      <c r="D746" s="101"/>
      <c r="E746" s="45"/>
      <c r="G746" s="45"/>
    </row>
    <row r="747">
      <c r="B747" s="75"/>
      <c r="C747" s="26"/>
      <c r="D747" s="101"/>
      <c r="E747" s="45"/>
      <c r="G747" s="45"/>
    </row>
    <row r="748">
      <c r="B748" s="75"/>
      <c r="C748" s="26"/>
      <c r="D748" s="101"/>
      <c r="E748" s="45"/>
      <c r="G748" s="45"/>
    </row>
    <row r="749">
      <c r="B749" s="75"/>
      <c r="C749" s="26"/>
      <c r="D749" s="101"/>
      <c r="E749" s="45"/>
      <c r="G749" s="45"/>
    </row>
    <row r="750">
      <c r="B750" s="75"/>
      <c r="C750" s="26"/>
      <c r="D750" s="101"/>
      <c r="E750" s="45"/>
      <c r="G750" s="45"/>
    </row>
    <row r="751">
      <c r="B751" s="75"/>
      <c r="C751" s="26"/>
      <c r="D751" s="101"/>
      <c r="E751" s="45"/>
      <c r="G751" s="45"/>
    </row>
    <row r="752">
      <c r="B752" s="75"/>
      <c r="C752" s="26"/>
      <c r="D752" s="101"/>
      <c r="E752" s="45"/>
      <c r="G752" s="45"/>
    </row>
    <row r="753">
      <c r="B753" s="75"/>
      <c r="C753" s="26"/>
      <c r="D753" s="101"/>
      <c r="E753" s="45"/>
      <c r="G753" s="45"/>
    </row>
    <row r="754">
      <c r="B754" s="75"/>
      <c r="C754" s="26"/>
      <c r="D754" s="101"/>
      <c r="E754" s="45"/>
      <c r="G754" s="45"/>
    </row>
    <row r="755">
      <c r="B755" s="75"/>
      <c r="C755" s="26"/>
      <c r="D755" s="101"/>
      <c r="E755" s="45"/>
      <c r="G755" s="45"/>
    </row>
    <row r="756">
      <c r="B756" s="75"/>
      <c r="C756" s="26"/>
      <c r="D756" s="101"/>
      <c r="E756" s="45"/>
      <c r="G756" s="45"/>
    </row>
    <row r="757">
      <c r="B757" s="75"/>
      <c r="C757" s="26"/>
      <c r="D757" s="101"/>
      <c r="E757" s="45"/>
      <c r="G757" s="45"/>
    </row>
    <row r="758">
      <c r="B758" s="75"/>
      <c r="C758" s="26"/>
      <c r="D758" s="101"/>
      <c r="E758" s="45"/>
      <c r="G758" s="45"/>
    </row>
    <row r="759">
      <c r="B759" s="75"/>
      <c r="C759" s="26"/>
      <c r="D759" s="101"/>
      <c r="E759" s="45"/>
      <c r="G759" s="45"/>
    </row>
    <row r="760">
      <c r="B760" s="75"/>
      <c r="C760" s="26"/>
      <c r="D760" s="101"/>
      <c r="E760" s="45"/>
      <c r="G760" s="45"/>
    </row>
    <row r="761">
      <c r="B761" s="75"/>
      <c r="C761" s="26"/>
      <c r="D761" s="101"/>
      <c r="E761" s="45"/>
      <c r="G761" s="45"/>
    </row>
    <row r="762">
      <c r="B762" s="75"/>
      <c r="C762" s="26"/>
      <c r="D762" s="101"/>
      <c r="E762" s="45"/>
      <c r="G762" s="45"/>
    </row>
    <row r="763">
      <c r="B763" s="75"/>
      <c r="C763" s="26"/>
      <c r="D763" s="101"/>
      <c r="E763" s="45"/>
      <c r="G763" s="45"/>
    </row>
    <row r="764">
      <c r="B764" s="75"/>
      <c r="C764" s="26"/>
      <c r="D764" s="101"/>
      <c r="E764" s="45"/>
      <c r="G764" s="45"/>
    </row>
    <row r="765">
      <c r="B765" s="75"/>
      <c r="C765" s="26"/>
      <c r="D765" s="101"/>
      <c r="E765" s="45"/>
      <c r="G765" s="45"/>
    </row>
    <row r="766">
      <c r="B766" s="75"/>
      <c r="C766" s="26"/>
      <c r="D766" s="101"/>
      <c r="E766" s="45"/>
      <c r="G766" s="45"/>
    </row>
    <row r="767">
      <c r="B767" s="75"/>
      <c r="C767" s="26"/>
      <c r="D767" s="101"/>
      <c r="E767" s="45"/>
      <c r="G767" s="45"/>
    </row>
    <row r="768">
      <c r="B768" s="75"/>
      <c r="C768" s="26"/>
      <c r="D768" s="101"/>
      <c r="E768" s="45"/>
      <c r="G768" s="45"/>
    </row>
    <row r="769">
      <c r="B769" s="75"/>
      <c r="C769" s="26"/>
      <c r="D769" s="101"/>
      <c r="E769" s="45"/>
      <c r="G769" s="45"/>
    </row>
    <row r="770">
      <c r="B770" s="75"/>
      <c r="C770" s="26"/>
      <c r="D770" s="101"/>
      <c r="E770" s="45"/>
      <c r="G770" s="45"/>
    </row>
    <row r="771">
      <c r="B771" s="75"/>
      <c r="C771" s="26"/>
      <c r="D771" s="101"/>
      <c r="E771" s="45"/>
      <c r="G771" s="45"/>
    </row>
    <row r="772">
      <c r="B772" s="75"/>
      <c r="C772" s="26"/>
      <c r="D772" s="101"/>
      <c r="E772" s="45"/>
      <c r="G772" s="45"/>
    </row>
    <row r="773">
      <c r="B773" s="75"/>
      <c r="C773" s="26"/>
      <c r="D773" s="101"/>
      <c r="E773" s="45"/>
      <c r="G773" s="45"/>
    </row>
    <row r="774">
      <c r="B774" s="75"/>
      <c r="C774" s="26"/>
      <c r="D774" s="101"/>
      <c r="E774" s="45"/>
      <c r="G774" s="45"/>
    </row>
    <row r="775">
      <c r="B775" s="75"/>
      <c r="C775" s="26"/>
      <c r="D775" s="101"/>
      <c r="E775" s="45"/>
      <c r="G775" s="45"/>
    </row>
    <row r="776">
      <c r="B776" s="75"/>
      <c r="C776" s="26"/>
      <c r="D776" s="101"/>
      <c r="E776" s="45"/>
      <c r="G776" s="45"/>
    </row>
    <row r="777">
      <c r="B777" s="75"/>
      <c r="C777" s="26"/>
      <c r="D777" s="101"/>
      <c r="E777" s="45"/>
      <c r="G777" s="45"/>
    </row>
    <row r="778">
      <c r="B778" s="75"/>
      <c r="C778" s="26"/>
      <c r="D778" s="101"/>
      <c r="E778" s="45"/>
      <c r="G778" s="45"/>
    </row>
    <row r="779">
      <c r="B779" s="75"/>
      <c r="C779" s="26"/>
      <c r="D779" s="101"/>
      <c r="E779" s="45"/>
      <c r="G779" s="45"/>
    </row>
    <row r="780">
      <c r="B780" s="75"/>
      <c r="C780" s="26"/>
      <c r="D780" s="101"/>
      <c r="E780" s="45"/>
      <c r="G780" s="45"/>
    </row>
    <row r="781">
      <c r="B781" s="75"/>
      <c r="C781" s="26"/>
      <c r="D781" s="101"/>
      <c r="E781" s="45"/>
      <c r="G781" s="45"/>
    </row>
    <row r="782">
      <c r="B782" s="75"/>
      <c r="C782" s="26"/>
      <c r="D782" s="101"/>
      <c r="E782" s="45"/>
      <c r="G782" s="45"/>
    </row>
    <row r="783">
      <c r="B783" s="75"/>
      <c r="C783" s="26"/>
      <c r="D783" s="101"/>
      <c r="E783" s="45"/>
      <c r="G783" s="45"/>
    </row>
    <row r="784">
      <c r="B784" s="75"/>
      <c r="C784" s="26"/>
      <c r="D784" s="101"/>
      <c r="E784" s="45"/>
      <c r="G784" s="45"/>
    </row>
    <row r="785">
      <c r="B785" s="75"/>
      <c r="C785" s="26"/>
      <c r="D785" s="101"/>
      <c r="E785" s="45"/>
      <c r="G785" s="45"/>
    </row>
    <row r="786">
      <c r="B786" s="75"/>
      <c r="C786" s="26"/>
      <c r="D786" s="101"/>
      <c r="E786" s="45"/>
      <c r="G786" s="45"/>
    </row>
    <row r="787">
      <c r="B787" s="75"/>
      <c r="C787" s="26"/>
      <c r="D787" s="101"/>
      <c r="E787" s="45"/>
      <c r="G787" s="45"/>
    </row>
    <row r="788">
      <c r="B788" s="75"/>
      <c r="C788" s="26"/>
      <c r="D788" s="101"/>
      <c r="E788" s="45"/>
      <c r="G788" s="45"/>
    </row>
    <row r="789">
      <c r="B789" s="75"/>
      <c r="C789" s="26"/>
      <c r="D789" s="101"/>
      <c r="E789" s="45"/>
      <c r="G789" s="45"/>
    </row>
    <row r="790">
      <c r="B790" s="75"/>
      <c r="C790" s="26"/>
      <c r="D790" s="101"/>
      <c r="E790" s="45"/>
      <c r="G790" s="45"/>
    </row>
    <row r="791">
      <c r="B791" s="75"/>
      <c r="C791" s="26"/>
      <c r="D791" s="101"/>
      <c r="E791" s="45"/>
      <c r="G791" s="45"/>
    </row>
    <row r="792">
      <c r="B792" s="75"/>
      <c r="C792" s="26"/>
      <c r="D792" s="101"/>
      <c r="E792" s="45"/>
      <c r="G792" s="45"/>
    </row>
    <row r="793">
      <c r="B793" s="75"/>
      <c r="C793" s="26"/>
      <c r="D793" s="101"/>
      <c r="E793" s="45"/>
      <c r="G793" s="45"/>
    </row>
    <row r="794">
      <c r="B794" s="75"/>
      <c r="C794" s="26"/>
      <c r="D794" s="101"/>
      <c r="E794" s="45"/>
      <c r="G794" s="45"/>
    </row>
    <row r="795">
      <c r="B795" s="75"/>
      <c r="C795" s="26"/>
      <c r="D795" s="101"/>
      <c r="E795" s="45"/>
      <c r="G795" s="45"/>
    </row>
    <row r="796">
      <c r="B796" s="75"/>
      <c r="C796" s="26"/>
      <c r="D796" s="101"/>
      <c r="E796" s="45"/>
      <c r="G796" s="45"/>
    </row>
    <row r="797">
      <c r="B797" s="75"/>
      <c r="C797" s="26"/>
      <c r="D797" s="101"/>
      <c r="E797" s="45"/>
      <c r="G797" s="45"/>
    </row>
    <row r="798">
      <c r="B798" s="75"/>
      <c r="C798" s="26"/>
      <c r="D798" s="101"/>
      <c r="E798" s="45"/>
      <c r="G798" s="45"/>
    </row>
    <row r="799">
      <c r="B799" s="75"/>
      <c r="C799" s="26"/>
      <c r="D799" s="101"/>
      <c r="E799" s="45"/>
      <c r="G799" s="45"/>
    </row>
    <row r="800">
      <c r="B800" s="75"/>
      <c r="C800" s="26"/>
      <c r="D800" s="101"/>
      <c r="E800" s="45"/>
      <c r="G800" s="45"/>
    </row>
    <row r="801">
      <c r="B801" s="75"/>
      <c r="C801" s="26"/>
      <c r="D801" s="101"/>
      <c r="E801" s="45"/>
      <c r="G801" s="45"/>
    </row>
    <row r="802">
      <c r="B802" s="75"/>
      <c r="C802" s="26"/>
      <c r="D802" s="101"/>
      <c r="E802" s="45"/>
      <c r="G802" s="45"/>
    </row>
    <row r="803">
      <c r="B803" s="75"/>
      <c r="C803" s="26"/>
      <c r="D803" s="101"/>
      <c r="E803" s="45"/>
      <c r="G803" s="45"/>
    </row>
    <row r="804">
      <c r="B804" s="75"/>
      <c r="C804" s="26"/>
      <c r="D804" s="101"/>
      <c r="E804" s="45"/>
      <c r="G804" s="45"/>
    </row>
    <row r="805">
      <c r="B805" s="75"/>
      <c r="C805" s="26"/>
      <c r="D805" s="101"/>
      <c r="E805" s="45"/>
      <c r="G805" s="45"/>
    </row>
    <row r="806">
      <c r="B806" s="75"/>
      <c r="C806" s="26"/>
      <c r="D806" s="101"/>
      <c r="E806" s="45"/>
      <c r="G806" s="45"/>
    </row>
    <row r="807">
      <c r="B807" s="75"/>
      <c r="C807" s="26"/>
      <c r="D807" s="101"/>
      <c r="E807" s="45"/>
      <c r="G807" s="45"/>
    </row>
    <row r="808">
      <c r="B808" s="75"/>
      <c r="C808" s="26"/>
      <c r="D808" s="101"/>
      <c r="E808" s="45"/>
      <c r="G808" s="45"/>
    </row>
    <row r="809">
      <c r="B809" s="75"/>
      <c r="C809" s="26"/>
      <c r="D809" s="101"/>
      <c r="E809" s="45"/>
      <c r="G809" s="45"/>
    </row>
    <row r="810">
      <c r="B810" s="75"/>
      <c r="C810" s="26"/>
      <c r="D810" s="101"/>
      <c r="E810" s="45"/>
      <c r="G810" s="45"/>
    </row>
    <row r="811">
      <c r="B811" s="75"/>
      <c r="C811" s="26"/>
      <c r="D811" s="101"/>
      <c r="E811" s="45"/>
      <c r="G811" s="45"/>
    </row>
    <row r="812">
      <c r="B812" s="75"/>
      <c r="C812" s="26"/>
      <c r="D812" s="101"/>
      <c r="E812" s="45"/>
      <c r="G812" s="45"/>
    </row>
    <row r="813">
      <c r="B813" s="75"/>
      <c r="C813" s="26"/>
      <c r="D813" s="101"/>
      <c r="E813" s="45"/>
      <c r="G813" s="45"/>
    </row>
    <row r="814">
      <c r="B814" s="75"/>
      <c r="C814" s="26"/>
      <c r="D814" s="101"/>
      <c r="E814" s="45"/>
      <c r="G814" s="45"/>
    </row>
    <row r="815">
      <c r="B815" s="75"/>
      <c r="C815" s="26"/>
      <c r="D815" s="101"/>
      <c r="E815" s="45"/>
      <c r="G815" s="45"/>
    </row>
    <row r="816">
      <c r="B816" s="75"/>
      <c r="C816" s="26"/>
      <c r="D816" s="101"/>
      <c r="E816" s="45"/>
      <c r="G816" s="45"/>
    </row>
    <row r="817">
      <c r="B817" s="75"/>
      <c r="C817" s="26"/>
      <c r="D817" s="101"/>
      <c r="E817" s="45"/>
      <c r="G817" s="45"/>
    </row>
    <row r="818">
      <c r="B818" s="75"/>
      <c r="C818" s="26"/>
      <c r="D818" s="101"/>
      <c r="E818" s="45"/>
      <c r="G818" s="45"/>
    </row>
    <row r="819">
      <c r="B819" s="75"/>
      <c r="C819" s="26"/>
      <c r="D819" s="101"/>
      <c r="E819" s="45"/>
      <c r="G819" s="45"/>
    </row>
    <row r="820">
      <c r="B820" s="75"/>
      <c r="C820" s="26"/>
      <c r="D820" s="101"/>
      <c r="E820" s="45"/>
      <c r="G820" s="45"/>
    </row>
    <row r="821">
      <c r="B821" s="75"/>
      <c r="C821" s="26"/>
      <c r="D821" s="101"/>
      <c r="E821" s="45"/>
      <c r="G821" s="45"/>
    </row>
    <row r="822">
      <c r="B822" s="75"/>
      <c r="C822" s="26"/>
      <c r="D822" s="101"/>
      <c r="E822" s="45"/>
      <c r="G822" s="45"/>
    </row>
    <row r="823">
      <c r="B823" s="75"/>
      <c r="C823" s="26"/>
      <c r="D823" s="101"/>
      <c r="E823" s="45"/>
      <c r="G823" s="45"/>
    </row>
    <row r="824">
      <c r="B824" s="75"/>
      <c r="C824" s="26"/>
      <c r="D824" s="101"/>
      <c r="E824" s="45"/>
      <c r="G824" s="45"/>
    </row>
    <row r="825">
      <c r="B825" s="75"/>
      <c r="C825" s="26"/>
      <c r="D825" s="101"/>
      <c r="E825" s="45"/>
      <c r="G825" s="45"/>
    </row>
    <row r="826">
      <c r="B826" s="75"/>
      <c r="C826" s="26"/>
      <c r="D826" s="101"/>
      <c r="E826" s="45"/>
      <c r="G826" s="45"/>
    </row>
    <row r="827">
      <c r="B827" s="75"/>
      <c r="C827" s="26"/>
      <c r="D827" s="101"/>
      <c r="E827" s="45"/>
      <c r="G827" s="45"/>
    </row>
    <row r="828">
      <c r="B828" s="75"/>
      <c r="C828" s="26"/>
      <c r="D828" s="101"/>
      <c r="E828" s="45"/>
      <c r="G828" s="45"/>
    </row>
    <row r="829">
      <c r="B829" s="75"/>
      <c r="C829" s="26"/>
      <c r="D829" s="101"/>
      <c r="E829" s="45"/>
      <c r="G829" s="45"/>
    </row>
    <row r="830">
      <c r="B830" s="75"/>
      <c r="C830" s="26"/>
      <c r="D830" s="101"/>
      <c r="E830" s="45"/>
      <c r="G830" s="45"/>
    </row>
    <row r="831">
      <c r="B831" s="75"/>
      <c r="C831" s="26"/>
      <c r="D831" s="101"/>
      <c r="E831" s="45"/>
      <c r="G831" s="45"/>
    </row>
    <row r="832">
      <c r="B832" s="75"/>
      <c r="C832" s="26"/>
      <c r="D832" s="101"/>
      <c r="E832" s="45"/>
      <c r="G832" s="45"/>
    </row>
    <row r="833">
      <c r="B833" s="75"/>
      <c r="C833" s="26"/>
      <c r="D833" s="101"/>
      <c r="E833" s="45"/>
      <c r="G833" s="45"/>
    </row>
    <row r="834">
      <c r="B834" s="75"/>
      <c r="C834" s="26"/>
      <c r="D834" s="101"/>
      <c r="E834" s="45"/>
      <c r="G834" s="45"/>
    </row>
    <row r="835">
      <c r="B835" s="75"/>
      <c r="C835" s="26"/>
      <c r="D835" s="101"/>
      <c r="E835" s="45"/>
      <c r="G835" s="45"/>
    </row>
    <row r="836">
      <c r="B836" s="75"/>
      <c r="C836" s="26"/>
      <c r="D836" s="101"/>
      <c r="E836" s="45"/>
      <c r="G836" s="45"/>
    </row>
    <row r="837">
      <c r="B837" s="75"/>
      <c r="C837" s="26"/>
      <c r="D837" s="101"/>
      <c r="E837" s="45"/>
      <c r="G837" s="45"/>
    </row>
    <row r="838">
      <c r="B838" s="75"/>
      <c r="C838" s="26"/>
      <c r="D838" s="101"/>
      <c r="E838" s="45"/>
      <c r="G838" s="45"/>
    </row>
    <row r="839">
      <c r="B839" s="75"/>
      <c r="C839" s="26"/>
      <c r="D839" s="101"/>
      <c r="E839" s="45"/>
      <c r="G839" s="45"/>
    </row>
    <row r="840">
      <c r="B840" s="75"/>
      <c r="C840" s="26"/>
      <c r="D840" s="101"/>
      <c r="E840" s="45"/>
      <c r="G840" s="45"/>
    </row>
    <row r="841">
      <c r="B841" s="75"/>
      <c r="C841" s="26"/>
      <c r="D841" s="101"/>
      <c r="E841" s="45"/>
      <c r="G841" s="45"/>
    </row>
    <row r="842">
      <c r="B842" s="75"/>
      <c r="C842" s="26"/>
      <c r="D842" s="101"/>
      <c r="E842" s="45"/>
      <c r="G842" s="45"/>
    </row>
    <row r="843">
      <c r="B843" s="75"/>
      <c r="C843" s="26"/>
      <c r="D843" s="101"/>
      <c r="E843" s="45"/>
      <c r="G843" s="45"/>
    </row>
    <row r="844">
      <c r="B844" s="75"/>
      <c r="C844" s="26"/>
      <c r="D844" s="101"/>
      <c r="E844" s="45"/>
      <c r="G844" s="45"/>
    </row>
    <row r="845">
      <c r="B845" s="75"/>
      <c r="C845" s="26"/>
      <c r="D845" s="101"/>
      <c r="E845" s="45"/>
      <c r="G845" s="45"/>
    </row>
    <row r="846">
      <c r="B846" s="75"/>
      <c r="C846" s="26"/>
      <c r="D846" s="101"/>
      <c r="E846" s="45"/>
      <c r="G846" s="45"/>
    </row>
    <row r="847">
      <c r="B847" s="75"/>
      <c r="C847" s="26"/>
      <c r="D847" s="101"/>
      <c r="E847" s="45"/>
      <c r="G847" s="45"/>
    </row>
    <row r="848">
      <c r="B848" s="75"/>
      <c r="C848" s="26"/>
      <c r="D848" s="101"/>
      <c r="E848" s="45"/>
      <c r="G848" s="45"/>
    </row>
    <row r="849">
      <c r="B849" s="75"/>
      <c r="C849" s="26"/>
      <c r="D849" s="101"/>
      <c r="E849" s="45"/>
      <c r="G849" s="45"/>
    </row>
    <row r="850">
      <c r="B850" s="75"/>
      <c r="C850" s="26"/>
      <c r="D850" s="101"/>
      <c r="E850" s="45"/>
      <c r="G850" s="45"/>
    </row>
    <row r="851">
      <c r="B851" s="75"/>
      <c r="C851" s="26"/>
      <c r="D851" s="101"/>
      <c r="E851" s="45"/>
      <c r="G851" s="45"/>
    </row>
    <row r="852">
      <c r="B852" s="75"/>
      <c r="C852" s="26"/>
      <c r="D852" s="101"/>
      <c r="E852" s="45"/>
      <c r="G852" s="45"/>
    </row>
    <row r="853">
      <c r="B853" s="75"/>
      <c r="C853" s="26"/>
      <c r="D853" s="101"/>
      <c r="E853" s="45"/>
      <c r="G853" s="45"/>
    </row>
    <row r="854">
      <c r="B854" s="75"/>
      <c r="C854" s="26"/>
      <c r="D854" s="101"/>
      <c r="E854" s="45"/>
      <c r="G854" s="45"/>
    </row>
    <row r="855">
      <c r="B855" s="75"/>
      <c r="C855" s="26"/>
      <c r="D855" s="101"/>
      <c r="E855" s="45"/>
      <c r="G855" s="45"/>
    </row>
    <row r="856">
      <c r="B856" s="75"/>
      <c r="C856" s="26"/>
      <c r="D856" s="101"/>
      <c r="E856" s="45"/>
      <c r="G856" s="45"/>
    </row>
    <row r="857">
      <c r="B857" s="75"/>
      <c r="C857" s="26"/>
      <c r="D857" s="101"/>
      <c r="E857" s="45"/>
      <c r="G857" s="45"/>
    </row>
    <row r="858">
      <c r="B858" s="75"/>
      <c r="C858" s="26"/>
      <c r="D858" s="101"/>
      <c r="E858" s="45"/>
      <c r="G858" s="45"/>
    </row>
    <row r="859">
      <c r="B859" s="75"/>
      <c r="C859" s="26"/>
      <c r="D859" s="101"/>
      <c r="E859" s="45"/>
      <c r="G859" s="45"/>
    </row>
    <row r="860">
      <c r="B860" s="75"/>
      <c r="C860" s="26"/>
      <c r="D860" s="101"/>
      <c r="E860" s="45"/>
      <c r="G860" s="45"/>
    </row>
    <row r="861">
      <c r="B861" s="75"/>
      <c r="C861" s="26"/>
      <c r="D861" s="101"/>
      <c r="E861" s="45"/>
      <c r="G861" s="45"/>
    </row>
    <row r="862">
      <c r="B862" s="75"/>
      <c r="C862" s="26"/>
      <c r="D862" s="101"/>
      <c r="E862" s="45"/>
      <c r="G862" s="45"/>
    </row>
    <row r="863">
      <c r="B863" s="75"/>
      <c r="C863" s="26"/>
      <c r="D863" s="101"/>
      <c r="E863" s="45"/>
      <c r="G863" s="45"/>
    </row>
    <row r="864">
      <c r="B864" s="75"/>
      <c r="C864" s="26"/>
      <c r="D864" s="101"/>
      <c r="E864" s="45"/>
      <c r="G864" s="45"/>
    </row>
    <row r="865">
      <c r="B865" s="75"/>
      <c r="C865" s="26"/>
      <c r="D865" s="101"/>
      <c r="E865" s="45"/>
      <c r="G865" s="45"/>
    </row>
    <row r="866">
      <c r="B866" s="75"/>
      <c r="C866" s="26"/>
      <c r="D866" s="101"/>
      <c r="E866" s="45"/>
      <c r="G866" s="45"/>
    </row>
    <row r="867">
      <c r="B867" s="75"/>
      <c r="C867" s="26"/>
      <c r="D867" s="101"/>
      <c r="E867" s="45"/>
      <c r="G867" s="45"/>
    </row>
    <row r="868">
      <c r="B868" s="75"/>
      <c r="C868" s="26"/>
      <c r="D868" s="101"/>
      <c r="E868" s="45"/>
      <c r="G868" s="45"/>
    </row>
    <row r="869">
      <c r="B869" s="75"/>
      <c r="C869" s="26"/>
      <c r="D869" s="101"/>
      <c r="E869" s="45"/>
      <c r="G869" s="45"/>
    </row>
    <row r="870">
      <c r="B870" s="75"/>
      <c r="C870" s="26"/>
      <c r="D870" s="101"/>
      <c r="E870" s="45"/>
      <c r="G870" s="45"/>
    </row>
    <row r="871">
      <c r="B871" s="75"/>
      <c r="C871" s="26"/>
      <c r="D871" s="101"/>
      <c r="E871" s="45"/>
      <c r="G871" s="45"/>
    </row>
    <row r="872">
      <c r="B872" s="75"/>
      <c r="C872" s="26"/>
      <c r="D872" s="101"/>
      <c r="E872" s="45"/>
      <c r="G872" s="45"/>
    </row>
    <row r="873">
      <c r="B873" s="75"/>
      <c r="C873" s="26"/>
      <c r="D873" s="101"/>
      <c r="E873" s="45"/>
      <c r="G873" s="45"/>
    </row>
    <row r="874">
      <c r="B874" s="75"/>
      <c r="C874" s="26"/>
      <c r="D874" s="101"/>
      <c r="E874" s="45"/>
      <c r="G874" s="45"/>
    </row>
    <row r="875">
      <c r="B875" s="75"/>
      <c r="C875" s="26"/>
      <c r="D875" s="101"/>
      <c r="E875" s="45"/>
      <c r="G875" s="45"/>
    </row>
    <row r="876">
      <c r="B876" s="75"/>
      <c r="C876" s="26"/>
      <c r="D876" s="101"/>
      <c r="E876" s="45"/>
      <c r="G876" s="45"/>
    </row>
    <row r="877">
      <c r="B877" s="75"/>
      <c r="C877" s="26"/>
      <c r="D877" s="101"/>
      <c r="E877" s="45"/>
      <c r="G877" s="45"/>
    </row>
    <row r="878">
      <c r="B878" s="75"/>
      <c r="C878" s="26"/>
      <c r="D878" s="101"/>
      <c r="E878" s="45"/>
      <c r="G878" s="45"/>
    </row>
    <row r="879">
      <c r="B879" s="75"/>
      <c r="C879" s="26"/>
      <c r="D879" s="101"/>
      <c r="E879" s="45"/>
      <c r="G879" s="45"/>
    </row>
    <row r="880">
      <c r="B880" s="75"/>
      <c r="C880" s="26"/>
      <c r="D880" s="101"/>
      <c r="E880" s="45"/>
      <c r="G880" s="45"/>
    </row>
    <row r="881">
      <c r="B881" s="75"/>
      <c r="C881" s="26"/>
      <c r="D881" s="101"/>
      <c r="E881" s="45"/>
      <c r="G881" s="45"/>
    </row>
    <row r="882">
      <c r="B882" s="75"/>
      <c r="C882" s="26"/>
      <c r="D882" s="101"/>
      <c r="E882" s="45"/>
      <c r="G882" s="45"/>
    </row>
    <row r="883">
      <c r="B883" s="75"/>
      <c r="C883" s="26"/>
      <c r="D883" s="101"/>
      <c r="E883" s="45"/>
      <c r="G883" s="45"/>
    </row>
    <row r="884">
      <c r="B884" s="75"/>
      <c r="C884" s="26"/>
      <c r="D884" s="101"/>
      <c r="E884" s="45"/>
      <c r="G884" s="45"/>
    </row>
    <row r="885">
      <c r="B885" s="75"/>
      <c r="C885" s="26"/>
      <c r="D885" s="101"/>
      <c r="E885" s="45"/>
      <c r="G885" s="45"/>
    </row>
    <row r="886">
      <c r="B886" s="75"/>
      <c r="C886" s="26"/>
      <c r="D886" s="101"/>
      <c r="E886" s="45"/>
      <c r="G886" s="45"/>
    </row>
    <row r="887">
      <c r="B887" s="75"/>
      <c r="C887" s="26"/>
      <c r="D887" s="101"/>
      <c r="E887" s="45"/>
      <c r="G887" s="45"/>
    </row>
    <row r="888">
      <c r="B888" s="75"/>
      <c r="C888" s="26"/>
      <c r="D888" s="101"/>
      <c r="E888" s="45"/>
      <c r="G888" s="45"/>
    </row>
    <row r="889">
      <c r="B889" s="75"/>
      <c r="C889" s="26"/>
      <c r="D889" s="101"/>
      <c r="E889" s="45"/>
      <c r="G889" s="45"/>
    </row>
    <row r="890">
      <c r="B890" s="75"/>
      <c r="C890" s="26"/>
      <c r="D890" s="101"/>
      <c r="E890" s="45"/>
      <c r="G890" s="45"/>
    </row>
    <row r="891">
      <c r="B891" s="75"/>
      <c r="C891" s="26"/>
      <c r="D891" s="101"/>
      <c r="E891" s="45"/>
      <c r="G891" s="45"/>
    </row>
    <row r="892">
      <c r="B892" s="75"/>
      <c r="C892" s="26"/>
      <c r="D892" s="101"/>
      <c r="E892" s="45"/>
      <c r="G892" s="45"/>
    </row>
    <row r="893">
      <c r="B893" s="75"/>
      <c r="C893" s="26"/>
      <c r="D893" s="101"/>
      <c r="E893" s="45"/>
      <c r="G893" s="45"/>
    </row>
    <row r="894">
      <c r="B894" s="75"/>
      <c r="C894" s="26"/>
      <c r="D894" s="101"/>
      <c r="E894" s="45"/>
      <c r="G894" s="45"/>
    </row>
    <row r="895">
      <c r="B895" s="75"/>
      <c r="C895" s="26"/>
      <c r="D895" s="101"/>
      <c r="E895" s="45"/>
      <c r="G895" s="45"/>
    </row>
    <row r="896">
      <c r="B896" s="75"/>
      <c r="C896" s="26"/>
      <c r="D896" s="101"/>
      <c r="E896" s="45"/>
      <c r="G896" s="45"/>
    </row>
    <row r="897">
      <c r="B897" s="75"/>
      <c r="C897" s="26"/>
      <c r="D897" s="101"/>
      <c r="E897" s="45"/>
      <c r="G897" s="45"/>
    </row>
    <row r="898">
      <c r="B898" s="75"/>
      <c r="C898" s="26"/>
      <c r="D898" s="101"/>
      <c r="E898" s="45"/>
      <c r="G898" s="45"/>
    </row>
    <row r="899">
      <c r="B899" s="75"/>
      <c r="C899" s="26"/>
      <c r="D899" s="101"/>
      <c r="E899" s="45"/>
      <c r="G899" s="45"/>
    </row>
    <row r="900">
      <c r="B900" s="75"/>
      <c r="C900" s="26"/>
      <c r="D900" s="101"/>
      <c r="E900" s="45"/>
      <c r="G900" s="45"/>
    </row>
    <row r="901">
      <c r="B901" s="75"/>
      <c r="C901" s="26"/>
      <c r="D901" s="101"/>
      <c r="E901" s="45"/>
      <c r="G901" s="45"/>
    </row>
    <row r="902">
      <c r="B902" s="75"/>
      <c r="C902" s="26"/>
      <c r="D902" s="101"/>
      <c r="E902" s="45"/>
      <c r="G902" s="45"/>
    </row>
    <row r="903">
      <c r="B903" s="75"/>
      <c r="C903" s="26"/>
      <c r="D903" s="101"/>
      <c r="E903" s="45"/>
      <c r="G903" s="45"/>
    </row>
  </sheetData>
  <mergeCells count="12">
    <mergeCell ref="A29:F29"/>
    <mergeCell ref="A31:F31"/>
    <mergeCell ref="A36:F45"/>
    <mergeCell ref="A47:F47"/>
    <mergeCell ref="A50:G57"/>
    <mergeCell ref="A1:G7"/>
    <mergeCell ref="A9:G10"/>
    <mergeCell ref="A14:E14"/>
    <mergeCell ref="A19:E20"/>
    <mergeCell ref="A23:G23"/>
    <mergeCell ref="A25:E26"/>
    <mergeCell ref="A27:F27"/>
  </mergeCells>
  <printOptions gridLines="1" horizontalCentered="1"/>
  <pageMargins bottom="0.75" footer="0.0" header="0.0" left="0.25" right="0.25" top="0.75"/>
  <pageSetup paperSize="9" cellComments="atEnd" orientation="portrait" pageOrder="overThenDown"/>
  <rowBreaks count="2" manualBreakCount="2">
    <brk id="50" man="1"/>
    <brk id="91" man="1"/>
  </rowBreaks>
  <colBreaks count="1" manualBreakCount="1">
    <brk id="7" man="1"/>
  </col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" width="35.71"/>
    <col hidden="1" min="4" max="4" width="14.43"/>
    <col hidden="1" min="6" max="6" width="14.43"/>
    <col customWidth="1" min="11" max="11" width="31.43"/>
  </cols>
  <sheetData>
    <row r="1">
      <c r="A1" s="134" t="s">
        <v>504</v>
      </c>
      <c r="B1" s="134" t="s">
        <v>505</v>
      </c>
      <c r="C1" s="134"/>
      <c r="D1" s="134"/>
      <c r="E1" s="134"/>
      <c r="F1" s="134"/>
      <c r="G1" s="134"/>
      <c r="H1" s="134"/>
      <c r="I1" s="134"/>
    </row>
    <row r="2">
      <c r="A2" s="134"/>
      <c r="B2" s="134"/>
      <c r="C2" s="134"/>
      <c r="D2" s="134"/>
      <c r="E2" s="134"/>
      <c r="F2" s="134"/>
      <c r="G2" s="134"/>
      <c r="H2" s="134"/>
      <c r="I2" s="134"/>
    </row>
    <row r="3">
      <c r="A3" s="134"/>
      <c r="B3" s="134"/>
      <c r="C3" s="134"/>
      <c r="D3" s="134"/>
      <c r="E3" s="135" t="s">
        <v>506</v>
      </c>
      <c r="F3" s="135"/>
      <c r="G3" s="135" t="s">
        <v>507</v>
      </c>
      <c r="H3" s="135" t="s">
        <v>5</v>
      </c>
      <c r="I3" s="134"/>
    </row>
    <row r="4" hidden="1">
      <c r="A4" s="12" t="s">
        <v>508</v>
      </c>
      <c r="B4" s="12" t="s">
        <v>492</v>
      </c>
      <c r="C4" s="26" t="s">
        <v>7</v>
      </c>
      <c r="D4" s="26">
        <v>0.6</v>
      </c>
      <c r="E4" s="45">
        <v>160.0</v>
      </c>
      <c r="F4" s="45">
        <f t="shared" ref="F4:F53" si="1">E4*D4</f>
        <v>96</v>
      </c>
      <c r="G4" s="85">
        <f t="shared" ref="G4:G53" si="2">D4*0.375</f>
        <v>0.225</v>
      </c>
      <c r="H4" s="45">
        <f t="shared" ref="H4:H66" si="3">G4*E4</f>
        <v>36</v>
      </c>
    </row>
    <row r="5" hidden="1">
      <c r="A5" s="12" t="s">
        <v>509</v>
      </c>
      <c r="B5" s="12" t="s">
        <v>510</v>
      </c>
      <c r="C5" s="26" t="s">
        <v>7</v>
      </c>
      <c r="D5" s="26">
        <v>12.0</v>
      </c>
      <c r="E5" s="45">
        <v>220.0</v>
      </c>
      <c r="F5" s="45">
        <f t="shared" si="1"/>
        <v>2640</v>
      </c>
      <c r="G5" s="85">
        <f t="shared" si="2"/>
        <v>4.5</v>
      </c>
      <c r="H5" s="45">
        <f t="shared" si="3"/>
        <v>990</v>
      </c>
    </row>
    <row r="6" hidden="1">
      <c r="A6" s="12" t="s">
        <v>509</v>
      </c>
      <c r="B6" s="12" t="s">
        <v>6</v>
      </c>
      <c r="C6" s="26" t="s">
        <v>7</v>
      </c>
      <c r="D6" s="26">
        <v>17.0</v>
      </c>
      <c r="E6" s="45">
        <v>150.0</v>
      </c>
      <c r="F6" s="45">
        <f t="shared" si="1"/>
        <v>2550</v>
      </c>
      <c r="G6" s="85">
        <f t="shared" si="2"/>
        <v>6.375</v>
      </c>
      <c r="H6" s="45">
        <f t="shared" si="3"/>
        <v>956.25</v>
      </c>
    </row>
    <row r="7" hidden="1">
      <c r="A7" s="12" t="s">
        <v>511</v>
      </c>
      <c r="B7" s="12" t="s">
        <v>512</v>
      </c>
      <c r="C7" s="26" t="s">
        <v>7</v>
      </c>
      <c r="D7" s="26">
        <v>7.0</v>
      </c>
      <c r="E7" s="45">
        <v>320.0</v>
      </c>
      <c r="F7" s="45">
        <f t="shared" si="1"/>
        <v>2240</v>
      </c>
      <c r="G7" s="85">
        <f t="shared" si="2"/>
        <v>2.625</v>
      </c>
      <c r="H7" s="45">
        <f t="shared" si="3"/>
        <v>840</v>
      </c>
    </row>
    <row r="8" hidden="1">
      <c r="A8" s="123" t="s">
        <v>387</v>
      </c>
      <c r="B8" s="123" t="s">
        <v>67</v>
      </c>
      <c r="C8" s="86" t="s">
        <v>7</v>
      </c>
      <c r="D8" s="86">
        <v>0.5</v>
      </c>
      <c r="E8" s="107">
        <v>85.0</v>
      </c>
      <c r="F8" s="107">
        <f t="shared" si="1"/>
        <v>42.5</v>
      </c>
      <c r="G8" s="85">
        <f t="shared" si="2"/>
        <v>0.1875</v>
      </c>
      <c r="H8" s="107">
        <f t="shared" si="3"/>
        <v>15.9375</v>
      </c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</row>
    <row r="9" hidden="1">
      <c r="A9" s="12" t="s">
        <v>387</v>
      </c>
      <c r="B9" s="12" t="s">
        <v>54</v>
      </c>
      <c r="C9" s="26" t="s">
        <v>7</v>
      </c>
      <c r="D9" s="26">
        <v>0.45</v>
      </c>
      <c r="E9" s="45">
        <v>105.0</v>
      </c>
      <c r="F9" s="45">
        <f t="shared" si="1"/>
        <v>47.25</v>
      </c>
      <c r="G9" s="85">
        <f t="shared" si="2"/>
        <v>0.16875</v>
      </c>
      <c r="H9" s="45">
        <f t="shared" si="3"/>
        <v>17.71875</v>
      </c>
    </row>
    <row r="10" hidden="1">
      <c r="A10" s="12" t="s">
        <v>387</v>
      </c>
      <c r="B10" s="12" t="s">
        <v>513</v>
      </c>
      <c r="C10" s="26" t="s">
        <v>7</v>
      </c>
      <c r="D10" s="26">
        <v>2.0</v>
      </c>
      <c r="E10" s="45">
        <v>35.0</v>
      </c>
      <c r="F10" s="45">
        <f t="shared" si="1"/>
        <v>70</v>
      </c>
      <c r="G10" s="85">
        <f t="shared" si="2"/>
        <v>0.75</v>
      </c>
      <c r="H10" s="45">
        <f t="shared" si="3"/>
        <v>26.25</v>
      </c>
    </row>
    <row r="11" hidden="1">
      <c r="A11" s="12" t="s">
        <v>387</v>
      </c>
      <c r="B11" s="12" t="s">
        <v>30</v>
      </c>
      <c r="C11" s="26" t="s">
        <v>7</v>
      </c>
      <c r="D11" s="26">
        <v>3.5</v>
      </c>
      <c r="E11" s="45">
        <v>45.0</v>
      </c>
      <c r="F11" s="45">
        <f t="shared" si="1"/>
        <v>157.5</v>
      </c>
      <c r="G11" s="85">
        <f t="shared" si="2"/>
        <v>1.3125</v>
      </c>
      <c r="H11" s="45">
        <f t="shared" si="3"/>
        <v>59.0625</v>
      </c>
    </row>
    <row r="12" hidden="1">
      <c r="A12" s="12" t="s">
        <v>509</v>
      </c>
      <c r="B12" s="12" t="s">
        <v>514</v>
      </c>
      <c r="C12" s="26" t="s">
        <v>7</v>
      </c>
      <c r="D12" s="26">
        <v>2.5</v>
      </c>
      <c r="E12" s="45">
        <v>330.0</v>
      </c>
      <c r="F12" s="45">
        <f t="shared" si="1"/>
        <v>825</v>
      </c>
      <c r="G12" s="85">
        <f t="shared" si="2"/>
        <v>0.9375</v>
      </c>
      <c r="H12" s="45">
        <f t="shared" si="3"/>
        <v>309.375</v>
      </c>
    </row>
    <row r="13">
      <c r="A13" s="136" t="s">
        <v>515</v>
      </c>
      <c r="B13" s="136" t="s">
        <v>516</v>
      </c>
      <c r="C13" s="137" t="s">
        <v>7</v>
      </c>
      <c r="D13" s="137">
        <v>3.0</v>
      </c>
      <c r="E13" s="138">
        <v>300.0</v>
      </c>
      <c r="F13" s="138">
        <f t="shared" si="1"/>
        <v>900</v>
      </c>
      <c r="G13" s="139">
        <f t="shared" si="2"/>
        <v>1.125</v>
      </c>
      <c r="H13" s="138">
        <f t="shared" si="3"/>
        <v>337.5</v>
      </c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</row>
    <row r="14" hidden="1">
      <c r="A14" s="12" t="s">
        <v>387</v>
      </c>
      <c r="B14" s="12" t="s">
        <v>140</v>
      </c>
      <c r="C14" s="26" t="s">
        <v>7</v>
      </c>
      <c r="D14" s="26">
        <v>1.0</v>
      </c>
      <c r="E14" s="45">
        <v>32.0</v>
      </c>
      <c r="F14" s="45">
        <f t="shared" si="1"/>
        <v>32</v>
      </c>
      <c r="G14" s="85">
        <f t="shared" si="2"/>
        <v>0.375</v>
      </c>
      <c r="H14" s="45">
        <f t="shared" si="3"/>
        <v>12</v>
      </c>
    </row>
    <row r="15" hidden="1">
      <c r="A15" s="12" t="s">
        <v>387</v>
      </c>
      <c r="B15" s="12" t="s">
        <v>128</v>
      </c>
      <c r="C15" s="26" t="s">
        <v>7</v>
      </c>
      <c r="D15" s="26">
        <v>1.0</v>
      </c>
      <c r="E15" s="45">
        <v>45.0</v>
      </c>
      <c r="F15" s="45">
        <f t="shared" si="1"/>
        <v>45</v>
      </c>
      <c r="G15" s="85">
        <f t="shared" si="2"/>
        <v>0.375</v>
      </c>
      <c r="H15" s="45">
        <f t="shared" si="3"/>
        <v>16.875</v>
      </c>
    </row>
    <row r="16" hidden="1">
      <c r="A16" s="12" t="s">
        <v>387</v>
      </c>
      <c r="B16" s="12" t="s">
        <v>132</v>
      </c>
      <c r="C16" s="26" t="s">
        <v>7</v>
      </c>
      <c r="D16" s="26">
        <v>5.0</v>
      </c>
      <c r="E16" s="45">
        <v>23.0</v>
      </c>
      <c r="F16" s="45">
        <f t="shared" si="1"/>
        <v>115</v>
      </c>
      <c r="G16" s="85">
        <f t="shared" si="2"/>
        <v>1.875</v>
      </c>
      <c r="H16" s="45">
        <f t="shared" si="3"/>
        <v>43.125</v>
      </c>
    </row>
    <row r="17">
      <c r="A17" s="136" t="s">
        <v>517</v>
      </c>
      <c r="B17" s="136" t="s">
        <v>518</v>
      </c>
      <c r="C17" s="137" t="s">
        <v>7</v>
      </c>
      <c r="D17" s="137">
        <v>10.0</v>
      </c>
      <c r="E17" s="138">
        <v>110.0</v>
      </c>
      <c r="F17" s="138">
        <f t="shared" si="1"/>
        <v>1100</v>
      </c>
      <c r="G17" s="139">
        <f t="shared" si="2"/>
        <v>3.75</v>
      </c>
      <c r="H17" s="138">
        <f t="shared" si="3"/>
        <v>412.5</v>
      </c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</row>
    <row r="18" hidden="1">
      <c r="A18" s="12" t="s">
        <v>387</v>
      </c>
      <c r="B18" s="12" t="s">
        <v>424</v>
      </c>
      <c r="C18" s="26" t="s">
        <v>7</v>
      </c>
      <c r="D18" s="26">
        <v>0.25</v>
      </c>
      <c r="E18" s="45">
        <v>160.0</v>
      </c>
      <c r="F18" s="45">
        <f t="shared" si="1"/>
        <v>40</v>
      </c>
      <c r="G18" s="85">
        <f t="shared" si="2"/>
        <v>0.09375</v>
      </c>
      <c r="H18" s="45">
        <f t="shared" si="3"/>
        <v>15</v>
      </c>
    </row>
    <row r="19" hidden="1">
      <c r="A19" s="12" t="s">
        <v>387</v>
      </c>
      <c r="B19" s="12" t="s">
        <v>229</v>
      </c>
      <c r="C19" s="26" t="s">
        <v>7</v>
      </c>
      <c r="D19" s="26">
        <v>0.03</v>
      </c>
      <c r="E19" s="45">
        <v>150.0</v>
      </c>
      <c r="F19" s="45">
        <f t="shared" si="1"/>
        <v>4.5</v>
      </c>
      <c r="G19" s="85">
        <f t="shared" si="2"/>
        <v>0.01125</v>
      </c>
      <c r="H19" s="45">
        <f t="shared" si="3"/>
        <v>1.6875</v>
      </c>
    </row>
    <row r="20" hidden="1">
      <c r="A20" s="12" t="s">
        <v>387</v>
      </c>
      <c r="B20" s="12" t="s">
        <v>22</v>
      </c>
      <c r="C20" s="26" t="s">
        <v>7</v>
      </c>
      <c r="D20" s="26">
        <v>0.8</v>
      </c>
      <c r="E20" s="45">
        <v>150.0</v>
      </c>
      <c r="F20" s="45">
        <f t="shared" si="1"/>
        <v>120</v>
      </c>
      <c r="G20" s="85">
        <f t="shared" si="2"/>
        <v>0.3</v>
      </c>
      <c r="H20" s="45">
        <f t="shared" si="3"/>
        <v>45</v>
      </c>
    </row>
    <row r="21" hidden="1">
      <c r="A21" s="12" t="s">
        <v>387</v>
      </c>
      <c r="B21" s="12" t="s">
        <v>488</v>
      </c>
      <c r="C21" s="26" t="s">
        <v>7</v>
      </c>
      <c r="D21" s="26">
        <v>0.05</v>
      </c>
      <c r="E21" s="45">
        <v>190.0</v>
      </c>
      <c r="F21" s="45">
        <f t="shared" si="1"/>
        <v>9.5</v>
      </c>
      <c r="G21" s="85">
        <f t="shared" si="2"/>
        <v>0.01875</v>
      </c>
      <c r="H21" s="45">
        <f t="shared" si="3"/>
        <v>3.5625</v>
      </c>
    </row>
    <row r="22">
      <c r="A22" s="136" t="s">
        <v>519</v>
      </c>
      <c r="B22" s="136" t="s">
        <v>520</v>
      </c>
      <c r="C22" s="137" t="s">
        <v>7</v>
      </c>
      <c r="D22" s="137">
        <v>4.0</v>
      </c>
      <c r="E22" s="138">
        <v>93.0</v>
      </c>
      <c r="F22" s="138">
        <f t="shared" si="1"/>
        <v>372</v>
      </c>
      <c r="G22" s="139">
        <f t="shared" si="2"/>
        <v>1.5</v>
      </c>
      <c r="H22" s="138">
        <f t="shared" si="3"/>
        <v>139.5</v>
      </c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</row>
    <row r="23" hidden="1">
      <c r="A23" s="12" t="s">
        <v>387</v>
      </c>
      <c r="B23" s="12" t="s">
        <v>69</v>
      </c>
      <c r="C23" s="26" t="s">
        <v>7</v>
      </c>
      <c r="D23" s="26">
        <v>0.2</v>
      </c>
      <c r="E23" s="45">
        <v>60.0</v>
      </c>
      <c r="F23" s="45">
        <f t="shared" si="1"/>
        <v>12</v>
      </c>
      <c r="G23" s="85">
        <f t="shared" si="2"/>
        <v>0.075</v>
      </c>
      <c r="H23" s="45">
        <f t="shared" si="3"/>
        <v>4.5</v>
      </c>
    </row>
    <row r="24" hidden="1">
      <c r="A24" s="12" t="s">
        <v>387</v>
      </c>
      <c r="B24" s="12" t="s">
        <v>521</v>
      </c>
      <c r="C24" s="26" t="s">
        <v>7</v>
      </c>
      <c r="D24" s="26">
        <v>0.15</v>
      </c>
      <c r="E24" s="45">
        <v>10.0</v>
      </c>
      <c r="F24" s="45">
        <f t="shared" si="1"/>
        <v>1.5</v>
      </c>
      <c r="G24" s="85">
        <f t="shared" si="2"/>
        <v>0.05625</v>
      </c>
      <c r="H24" s="45">
        <f t="shared" si="3"/>
        <v>0.5625</v>
      </c>
    </row>
    <row r="25" hidden="1">
      <c r="A25" s="12" t="s">
        <v>387</v>
      </c>
      <c r="B25" s="12" t="s">
        <v>522</v>
      </c>
      <c r="C25" s="26" t="s">
        <v>7</v>
      </c>
      <c r="D25" s="26">
        <v>1.0</v>
      </c>
      <c r="E25" s="45">
        <v>35.0</v>
      </c>
      <c r="F25" s="45">
        <f t="shared" si="1"/>
        <v>35</v>
      </c>
      <c r="G25" s="85">
        <f t="shared" si="2"/>
        <v>0.375</v>
      </c>
      <c r="H25" s="45">
        <f t="shared" si="3"/>
        <v>13.125</v>
      </c>
    </row>
    <row r="26" hidden="1">
      <c r="A26" s="12" t="s">
        <v>387</v>
      </c>
      <c r="B26" s="12" t="s">
        <v>523</v>
      </c>
      <c r="C26" s="26" t="s">
        <v>166</v>
      </c>
      <c r="D26" s="26">
        <v>4.0</v>
      </c>
      <c r="E26" s="45">
        <v>35.0</v>
      </c>
      <c r="F26" s="45">
        <f t="shared" si="1"/>
        <v>140</v>
      </c>
      <c r="G26" s="85">
        <f t="shared" si="2"/>
        <v>1.5</v>
      </c>
      <c r="H26" s="45">
        <f t="shared" si="3"/>
        <v>52.5</v>
      </c>
    </row>
    <row r="27">
      <c r="A27" s="136" t="s">
        <v>387</v>
      </c>
      <c r="B27" s="136" t="s">
        <v>524</v>
      </c>
      <c r="C27" s="137" t="s">
        <v>7</v>
      </c>
      <c r="D27" s="137">
        <v>0.15</v>
      </c>
      <c r="E27" s="138">
        <v>34.0</v>
      </c>
      <c r="F27" s="138">
        <f t="shared" si="1"/>
        <v>5.1</v>
      </c>
      <c r="G27" s="139">
        <f t="shared" si="2"/>
        <v>0.05625</v>
      </c>
      <c r="H27" s="138">
        <f t="shared" si="3"/>
        <v>1.9125</v>
      </c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</row>
    <row r="28" hidden="1">
      <c r="A28" s="12" t="s">
        <v>387</v>
      </c>
      <c r="B28" s="12" t="s">
        <v>525</v>
      </c>
      <c r="C28" s="26" t="s">
        <v>7</v>
      </c>
      <c r="D28" s="26">
        <v>2.0</v>
      </c>
      <c r="E28" s="45">
        <v>23.0</v>
      </c>
      <c r="F28" s="45">
        <f t="shared" si="1"/>
        <v>46</v>
      </c>
      <c r="G28" s="85">
        <f t="shared" si="2"/>
        <v>0.75</v>
      </c>
      <c r="H28" s="45">
        <f t="shared" si="3"/>
        <v>17.25</v>
      </c>
    </row>
    <row r="29" hidden="1">
      <c r="A29" s="12" t="s">
        <v>387</v>
      </c>
      <c r="B29" s="12" t="s">
        <v>126</v>
      </c>
      <c r="C29" s="26" t="s">
        <v>7</v>
      </c>
      <c r="D29" s="26">
        <v>2.5</v>
      </c>
      <c r="E29" s="45">
        <v>55.0</v>
      </c>
      <c r="F29" s="45">
        <f t="shared" si="1"/>
        <v>137.5</v>
      </c>
      <c r="G29" s="85">
        <f t="shared" si="2"/>
        <v>0.9375</v>
      </c>
      <c r="H29" s="45">
        <f t="shared" si="3"/>
        <v>51.5625</v>
      </c>
    </row>
    <row r="30" hidden="1">
      <c r="A30" s="12" t="s">
        <v>387</v>
      </c>
      <c r="B30" s="12" t="s">
        <v>526</v>
      </c>
      <c r="C30" s="26" t="s">
        <v>7</v>
      </c>
      <c r="D30" s="26">
        <v>2.0</v>
      </c>
      <c r="E30" s="45">
        <v>55.0</v>
      </c>
      <c r="F30" s="45">
        <f t="shared" si="1"/>
        <v>110</v>
      </c>
      <c r="G30" s="85">
        <f t="shared" si="2"/>
        <v>0.75</v>
      </c>
      <c r="H30" s="45">
        <f t="shared" si="3"/>
        <v>41.25</v>
      </c>
    </row>
    <row r="31" hidden="1">
      <c r="A31" s="12" t="s">
        <v>387</v>
      </c>
      <c r="B31" s="12" t="s">
        <v>136</v>
      </c>
      <c r="C31" s="26" t="s">
        <v>7</v>
      </c>
      <c r="D31" s="26">
        <v>2.0</v>
      </c>
      <c r="E31" s="45">
        <v>25.0</v>
      </c>
      <c r="F31" s="45">
        <f t="shared" si="1"/>
        <v>50</v>
      </c>
      <c r="G31" s="85">
        <f t="shared" si="2"/>
        <v>0.75</v>
      </c>
      <c r="H31" s="45">
        <f t="shared" si="3"/>
        <v>18.75</v>
      </c>
    </row>
    <row r="32" hidden="1">
      <c r="A32" s="12" t="s">
        <v>387</v>
      </c>
      <c r="B32" s="12" t="s">
        <v>494</v>
      </c>
      <c r="C32" s="26" t="s">
        <v>7</v>
      </c>
      <c r="D32" s="26">
        <v>0.2</v>
      </c>
      <c r="E32" s="45">
        <v>68.0</v>
      </c>
      <c r="F32" s="45">
        <f t="shared" si="1"/>
        <v>13.6</v>
      </c>
      <c r="G32" s="85">
        <f t="shared" si="2"/>
        <v>0.075</v>
      </c>
      <c r="H32" s="45">
        <f t="shared" si="3"/>
        <v>5.1</v>
      </c>
    </row>
    <row r="33" hidden="1">
      <c r="A33" s="12" t="s">
        <v>387</v>
      </c>
      <c r="B33" s="12" t="s">
        <v>75</v>
      </c>
      <c r="C33" s="26" t="s">
        <v>7</v>
      </c>
      <c r="D33" s="26">
        <v>6.0</v>
      </c>
      <c r="E33" s="45">
        <v>28.0</v>
      </c>
      <c r="F33" s="45">
        <f t="shared" si="1"/>
        <v>168</v>
      </c>
      <c r="G33" s="85">
        <f t="shared" si="2"/>
        <v>2.25</v>
      </c>
      <c r="H33" s="45">
        <f t="shared" si="3"/>
        <v>63</v>
      </c>
    </row>
    <row r="34" hidden="1">
      <c r="A34" s="12" t="s">
        <v>387</v>
      </c>
      <c r="B34" s="12" t="s">
        <v>527</v>
      </c>
      <c r="C34" s="26" t="s">
        <v>7</v>
      </c>
      <c r="D34" s="26">
        <v>1.0</v>
      </c>
      <c r="E34" s="45">
        <v>29.0</v>
      </c>
      <c r="F34" s="45">
        <f t="shared" si="1"/>
        <v>29</v>
      </c>
      <c r="G34" s="85">
        <f t="shared" si="2"/>
        <v>0.375</v>
      </c>
      <c r="H34" s="45">
        <f t="shared" si="3"/>
        <v>10.875</v>
      </c>
    </row>
    <row r="35" hidden="1">
      <c r="A35" s="12" t="s">
        <v>387</v>
      </c>
      <c r="B35" s="12" t="s">
        <v>528</v>
      </c>
      <c r="C35" s="26" t="s">
        <v>7</v>
      </c>
      <c r="D35" s="26">
        <v>0.6</v>
      </c>
      <c r="E35" s="45">
        <v>210.0</v>
      </c>
      <c r="F35" s="45">
        <f t="shared" si="1"/>
        <v>126</v>
      </c>
      <c r="G35" s="85">
        <f t="shared" si="2"/>
        <v>0.225</v>
      </c>
      <c r="H35" s="45">
        <f t="shared" si="3"/>
        <v>47.25</v>
      </c>
    </row>
    <row r="36" hidden="1">
      <c r="A36" s="12" t="s">
        <v>387</v>
      </c>
      <c r="B36" s="12" t="s">
        <v>76</v>
      </c>
      <c r="C36" s="26" t="s">
        <v>7</v>
      </c>
      <c r="D36" s="26">
        <v>0.6</v>
      </c>
      <c r="E36" s="45">
        <v>10.0</v>
      </c>
      <c r="F36" s="45">
        <f t="shared" si="1"/>
        <v>6</v>
      </c>
      <c r="G36" s="85">
        <f t="shared" si="2"/>
        <v>0.225</v>
      </c>
      <c r="H36" s="45">
        <f t="shared" si="3"/>
        <v>2.25</v>
      </c>
    </row>
    <row r="37" hidden="1">
      <c r="A37" s="12" t="s">
        <v>387</v>
      </c>
      <c r="B37" s="12" t="s">
        <v>529</v>
      </c>
      <c r="C37" s="26" t="s">
        <v>7</v>
      </c>
      <c r="D37" s="26">
        <v>0.15</v>
      </c>
      <c r="E37" s="45">
        <v>55.0</v>
      </c>
      <c r="F37" s="45">
        <f t="shared" si="1"/>
        <v>8.25</v>
      </c>
      <c r="G37" s="85">
        <f t="shared" si="2"/>
        <v>0.05625</v>
      </c>
      <c r="H37" s="45">
        <f t="shared" si="3"/>
        <v>3.09375</v>
      </c>
    </row>
    <row r="38" hidden="1">
      <c r="A38" s="12" t="s">
        <v>387</v>
      </c>
      <c r="B38" s="12" t="s">
        <v>125</v>
      </c>
      <c r="C38" s="26" t="s">
        <v>7</v>
      </c>
      <c r="D38" s="26">
        <v>1.0</v>
      </c>
      <c r="E38" s="45">
        <v>17.0</v>
      </c>
      <c r="F38" s="45">
        <f t="shared" si="1"/>
        <v>17</v>
      </c>
      <c r="G38" s="85">
        <f t="shared" si="2"/>
        <v>0.375</v>
      </c>
      <c r="H38" s="45">
        <f t="shared" si="3"/>
        <v>6.375</v>
      </c>
    </row>
    <row r="39" hidden="1">
      <c r="A39" s="12" t="s">
        <v>387</v>
      </c>
      <c r="B39" s="12" t="s">
        <v>530</v>
      </c>
      <c r="C39" s="26" t="s">
        <v>7</v>
      </c>
      <c r="D39" s="26">
        <v>6.0</v>
      </c>
      <c r="E39" s="45">
        <v>18.0</v>
      </c>
      <c r="F39" s="45">
        <f t="shared" si="1"/>
        <v>108</v>
      </c>
      <c r="G39" s="85">
        <f t="shared" si="2"/>
        <v>2.25</v>
      </c>
      <c r="H39" s="45">
        <f t="shared" si="3"/>
        <v>40.5</v>
      </c>
    </row>
    <row r="40" hidden="1">
      <c r="A40" s="12" t="s">
        <v>387</v>
      </c>
      <c r="B40" s="12" t="s">
        <v>77</v>
      </c>
      <c r="C40" s="26" t="s">
        <v>7</v>
      </c>
      <c r="D40" s="26">
        <v>0.1</v>
      </c>
      <c r="E40" s="45">
        <v>150.0</v>
      </c>
      <c r="F40" s="45">
        <f t="shared" si="1"/>
        <v>15</v>
      </c>
      <c r="G40" s="85">
        <f t="shared" si="2"/>
        <v>0.0375</v>
      </c>
      <c r="H40" s="45">
        <f t="shared" si="3"/>
        <v>5.625</v>
      </c>
    </row>
    <row r="41">
      <c r="A41" s="136" t="s">
        <v>531</v>
      </c>
      <c r="B41" s="136" t="s">
        <v>532</v>
      </c>
      <c r="C41" s="137" t="s">
        <v>11</v>
      </c>
      <c r="D41" s="137">
        <v>80.0</v>
      </c>
      <c r="E41" s="138">
        <v>8.0</v>
      </c>
      <c r="F41" s="138">
        <f t="shared" si="1"/>
        <v>640</v>
      </c>
      <c r="G41" s="139">
        <f t="shared" si="2"/>
        <v>30</v>
      </c>
      <c r="H41" s="138">
        <f t="shared" si="3"/>
        <v>240</v>
      </c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</row>
    <row r="42">
      <c r="A42" s="136" t="s">
        <v>531</v>
      </c>
      <c r="B42" s="136" t="s">
        <v>533</v>
      </c>
      <c r="C42" s="137" t="s">
        <v>7</v>
      </c>
      <c r="D42" s="137">
        <v>0.5</v>
      </c>
      <c r="E42" s="138">
        <f>24*2</f>
        <v>48</v>
      </c>
      <c r="F42" s="138">
        <f t="shared" si="1"/>
        <v>24</v>
      </c>
      <c r="G42" s="139">
        <f t="shared" si="2"/>
        <v>0.1875</v>
      </c>
      <c r="H42" s="138">
        <f t="shared" si="3"/>
        <v>9</v>
      </c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</row>
    <row r="43" hidden="1">
      <c r="A43" s="123" t="s">
        <v>534</v>
      </c>
      <c r="B43" s="123" t="s">
        <v>535</v>
      </c>
      <c r="C43" s="86" t="s">
        <v>16</v>
      </c>
      <c r="D43" s="86">
        <v>3.0</v>
      </c>
      <c r="E43" s="107">
        <v>250.0</v>
      </c>
      <c r="F43" s="107">
        <f t="shared" si="1"/>
        <v>750</v>
      </c>
      <c r="G43" s="85">
        <f t="shared" si="2"/>
        <v>1.125</v>
      </c>
      <c r="H43" s="107">
        <f t="shared" si="3"/>
        <v>281.25</v>
      </c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</row>
    <row r="44" hidden="1">
      <c r="A44" s="12" t="s">
        <v>515</v>
      </c>
      <c r="B44" s="12" t="s">
        <v>241</v>
      </c>
      <c r="C44" s="26" t="s">
        <v>7</v>
      </c>
      <c r="D44" s="26">
        <v>0.4</v>
      </c>
      <c r="E44" s="45">
        <v>80.0</v>
      </c>
      <c r="F44" s="45">
        <f t="shared" si="1"/>
        <v>32</v>
      </c>
      <c r="G44" s="85">
        <f t="shared" si="2"/>
        <v>0.15</v>
      </c>
      <c r="H44" s="45">
        <f t="shared" si="3"/>
        <v>12</v>
      </c>
    </row>
    <row r="45" hidden="1">
      <c r="A45" s="12" t="s">
        <v>515</v>
      </c>
      <c r="B45" s="12" t="s">
        <v>62</v>
      </c>
      <c r="C45" s="26" t="s">
        <v>7</v>
      </c>
      <c r="D45" s="26">
        <v>0.8</v>
      </c>
      <c r="E45" s="45">
        <v>80.0</v>
      </c>
      <c r="F45" s="45">
        <f t="shared" si="1"/>
        <v>64</v>
      </c>
      <c r="G45" s="85">
        <f t="shared" si="2"/>
        <v>0.3</v>
      </c>
      <c r="H45" s="45">
        <f t="shared" si="3"/>
        <v>24</v>
      </c>
    </row>
    <row r="46" hidden="1">
      <c r="A46" s="12" t="s">
        <v>536</v>
      </c>
      <c r="B46" s="12" t="s">
        <v>537</v>
      </c>
      <c r="C46" s="26" t="s">
        <v>16</v>
      </c>
      <c r="D46" s="26">
        <v>10.0</v>
      </c>
      <c r="E46" s="45">
        <v>56.0</v>
      </c>
      <c r="F46" s="45">
        <f t="shared" si="1"/>
        <v>560</v>
      </c>
      <c r="G46" s="85">
        <f t="shared" si="2"/>
        <v>3.75</v>
      </c>
      <c r="H46" s="45">
        <f t="shared" si="3"/>
        <v>210</v>
      </c>
    </row>
    <row r="47" hidden="1">
      <c r="A47" s="12" t="s">
        <v>536</v>
      </c>
      <c r="B47" s="12" t="s">
        <v>538</v>
      </c>
      <c r="C47" s="26" t="s">
        <v>7</v>
      </c>
      <c r="D47" s="26">
        <v>3.0</v>
      </c>
      <c r="E47" s="45">
        <v>74.0</v>
      </c>
      <c r="F47" s="45">
        <f t="shared" si="1"/>
        <v>222</v>
      </c>
      <c r="G47" s="85">
        <f t="shared" si="2"/>
        <v>1.125</v>
      </c>
      <c r="H47" s="45">
        <f t="shared" si="3"/>
        <v>83.25</v>
      </c>
    </row>
    <row r="48" hidden="1">
      <c r="A48" s="12" t="s">
        <v>536</v>
      </c>
      <c r="B48" s="12" t="s">
        <v>44</v>
      </c>
      <c r="C48" s="26" t="s">
        <v>11</v>
      </c>
      <c r="D48" s="26">
        <v>126.0</v>
      </c>
      <c r="E48" s="45">
        <v>3.1</v>
      </c>
      <c r="F48" s="45">
        <f t="shared" si="1"/>
        <v>390.6</v>
      </c>
      <c r="G48" s="85">
        <f t="shared" si="2"/>
        <v>47.25</v>
      </c>
      <c r="H48" s="45">
        <f t="shared" si="3"/>
        <v>146.475</v>
      </c>
    </row>
    <row r="49" hidden="1">
      <c r="A49" s="12" t="s">
        <v>536</v>
      </c>
      <c r="B49" s="12" t="s">
        <v>539</v>
      </c>
      <c r="C49" s="26" t="s">
        <v>16</v>
      </c>
      <c r="D49" s="26">
        <v>2.0</v>
      </c>
      <c r="E49" s="45">
        <v>190.0</v>
      </c>
      <c r="F49" s="45">
        <f t="shared" si="1"/>
        <v>380</v>
      </c>
      <c r="G49" s="85">
        <f t="shared" si="2"/>
        <v>0.75</v>
      </c>
      <c r="H49" s="45">
        <f t="shared" si="3"/>
        <v>142.5</v>
      </c>
    </row>
    <row r="50" hidden="1">
      <c r="A50" s="12" t="s">
        <v>536</v>
      </c>
      <c r="B50" s="12" t="s">
        <v>540</v>
      </c>
      <c r="C50" s="26" t="s">
        <v>16</v>
      </c>
      <c r="D50" s="26">
        <v>2.0</v>
      </c>
      <c r="E50" s="45">
        <v>31.2</v>
      </c>
      <c r="F50" s="45">
        <f t="shared" si="1"/>
        <v>62.4</v>
      </c>
      <c r="G50" s="85">
        <f t="shared" si="2"/>
        <v>0.75</v>
      </c>
      <c r="H50" s="45">
        <f t="shared" si="3"/>
        <v>23.4</v>
      </c>
    </row>
    <row r="51" hidden="1">
      <c r="A51" s="12" t="s">
        <v>536</v>
      </c>
      <c r="B51" s="12" t="s">
        <v>541</v>
      </c>
      <c r="C51" s="26" t="s">
        <v>7</v>
      </c>
      <c r="D51" s="26">
        <v>0.1</v>
      </c>
      <c r="E51" s="45">
        <v>172.69</v>
      </c>
      <c r="F51" s="45">
        <f t="shared" si="1"/>
        <v>17.269</v>
      </c>
      <c r="G51" s="85">
        <f t="shared" si="2"/>
        <v>0.0375</v>
      </c>
      <c r="H51" s="45">
        <f t="shared" si="3"/>
        <v>6.475875</v>
      </c>
    </row>
    <row r="52" hidden="1">
      <c r="A52" s="12" t="s">
        <v>536</v>
      </c>
      <c r="B52" s="12" t="s">
        <v>123</v>
      </c>
      <c r="C52" s="26" t="s">
        <v>7</v>
      </c>
      <c r="D52" s="26">
        <v>1.3</v>
      </c>
      <c r="E52" s="45">
        <f>158*2</f>
        <v>316</v>
      </c>
      <c r="F52" s="45">
        <f t="shared" si="1"/>
        <v>410.8</v>
      </c>
      <c r="G52" s="85">
        <f t="shared" si="2"/>
        <v>0.4875</v>
      </c>
      <c r="H52" s="45">
        <f t="shared" si="3"/>
        <v>154.05</v>
      </c>
    </row>
    <row r="53" hidden="1">
      <c r="A53" s="12" t="s">
        <v>536</v>
      </c>
      <c r="B53" s="12" t="s">
        <v>501</v>
      </c>
      <c r="C53" s="26" t="s">
        <v>7</v>
      </c>
      <c r="D53" s="26">
        <v>0.25</v>
      </c>
      <c r="E53" s="45">
        <v>305.0</v>
      </c>
      <c r="F53" s="45">
        <f t="shared" si="1"/>
        <v>76.25</v>
      </c>
      <c r="G53" s="85">
        <f t="shared" si="2"/>
        <v>0.09375</v>
      </c>
      <c r="H53" s="45">
        <f t="shared" si="3"/>
        <v>28.59375</v>
      </c>
    </row>
    <row r="54" hidden="1">
      <c r="A54" s="12" t="s">
        <v>401</v>
      </c>
      <c r="B54" s="12" t="s">
        <v>542</v>
      </c>
      <c r="C54" s="26" t="s">
        <v>16</v>
      </c>
      <c r="D54" s="26"/>
      <c r="E54" s="45">
        <v>93.5</v>
      </c>
      <c r="G54" s="85" t="s">
        <v>363</v>
      </c>
      <c r="H54" s="45">
        <f t="shared" si="3"/>
        <v>93.5</v>
      </c>
    </row>
    <row r="55" hidden="1">
      <c r="A55" s="12" t="s">
        <v>401</v>
      </c>
      <c r="B55" s="12" t="s">
        <v>13</v>
      </c>
      <c r="C55" s="26" t="s">
        <v>16</v>
      </c>
      <c r="D55" s="26">
        <v>1.2</v>
      </c>
      <c r="E55" s="45">
        <v>115.0</v>
      </c>
      <c r="F55" s="45">
        <f t="shared" ref="F55:F66" si="4">E55*D55</f>
        <v>138</v>
      </c>
      <c r="G55" s="85">
        <f>D55*0.375</f>
        <v>0.45</v>
      </c>
      <c r="H55" s="45">
        <f t="shared" si="3"/>
        <v>51.75</v>
      </c>
    </row>
    <row r="56">
      <c r="A56" s="136" t="s">
        <v>401</v>
      </c>
      <c r="B56" s="136" t="s">
        <v>543</v>
      </c>
      <c r="C56" s="137" t="s">
        <v>16</v>
      </c>
      <c r="D56" s="137">
        <v>3.0</v>
      </c>
      <c r="E56" s="138">
        <v>86.5</v>
      </c>
      <c r="F56" s="138">
        <f t="shared" si="4"/>
        <v>259.5</v>
      </c>
      <c r="G56" s="139" t="s">
        <v>363</v>
      </c>
      <c r="H56" s="138">
        <f t="shared" si="3"/>
        <v>86.5</v>
      </c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</row>
    <row r="57" hidden="1">
      <c r="A57" s="12" t="s">
        <v>401</v>
      </c>
      <c r="B57" s="12" t="s">
        <v>81</v>
      </c>
      <c r="C57" s="26" t="s">
        <v>7</v>
      </c>
      <c r="D57" s="26">
        <v>0.5</v>
      </c>
      <c r="E57" s="45">
        <v>236.0</v>
      </c>
      <c r="F57" s="45">
        <f t="shared" si="4"/>
        <v>118</v>
      </c>
      <c r="G57" s="85">
        <f t="shared" ref="G57:G64" si="5">D57*0.375</f>
        <v>0.1875</v>
      </c>
      <c r="H57" s="45">
        <f t="shared" si="3"/>
        <v>44.25</v>
      </c>
    </row>
    <row r="58" hidden="1">
      <c r="A58" s="12" t="s">
        <v>401</v>
      </c>
      <c r="B58" s="12" t="s">
        <v>171</v>
      </c>
      <c r="C58" s="26" t="s">
        <v>7</v>
      </c>
      <c r="D58" s="26">
        <v>0.6</v>
      </c>
      <c r="E58" s="45">
        <v>114.0</v>
      </c>
      <c r="F58" s="45">
        <f t="shared" si="4"/>
        <v>68.4</v>
      </c>
      <c r="G58" s="85">
        <f t="shared" si="5"/>
        <v>0.225</v>
      </c>
      <c r="H58" s="45">
        <f t="shared" si="3"/>
        <v>25.65</v>
      </c>
    </row>
    <row r="59" hidden="1">
      <c r="A59" s="12" t="s">
        <v>401</v>
      </c>
      <c r="B59" s="12" t="s">
        <v>544</v>
      </c>
      <c r="C59" s="26" t="s">
        <v>7</v>
      </c>
      <c r="D59" s="26">
        <v>1.2</v>
      </c>
      <c r="E59" s="45">
        <v>184.0</v>
      </c>
      <c r="F59" s="45">
        <f t="shared" si="4"/>
        <v>220.8</v>
      </c>
      <c r="G59" s="85">
        <f t="shared" si="5"/>
        <v>0.45</v>
      </c>
      <c r="H59" s="45">
        <f t="shared" si="3"/>
        <v>82.8</v>
      </c>
    </row>
    <row r="60" hidden="1">
      <c r="A60" s="12" t="s">
        <v>401</v>
      </c>
      <c r="B60" s="12" t="s">
        <v>545</v>
      </c>
      <c r="C60" s="26" t="s">
        <v>7</v>
      </c>
      <c r="D60" s="26">
        <v>2.4</v>
      </c>
      <c r="E60" s="45">
        <v>147.0</v>
      </c>
      <c r="F60" s="45">
        <f t="shared" si="4"/>
        <v>352.8</v>
      </c>
      <c r="G60" s="85">
        <f t="shared" si="5"/>
        <v>0.9</v>
      </c>
      <c r="H60" s="45">
        <f t="shared" si="3"/>
        <v>132.3</v>
      </c>
    </row>
    <row r="61" hidden="1">
      <c r="A61" s="12" t="s">
        <v>401</v>
      </c>
      <c r="B61" s="12" t="s">
        <v>105</v>
      </c>
      <c r="C61" s="26" t="s">
        <v>16</v>
      </c>
      <c r="D61" s="26">
        <v>0.1</v>
      </c>
      <c r="E61" s="45">
        <v>225.0</v>
      </c>
      <c r="F61" s="45">
        <f t="shared" si="4"/>
        <v>22.5</v>
      </c>
      <c r="G61" s="85">
        <f t="shared" si="5"/>
        <v>0.0375</v>
      </c>
      <c r="H61" s="45">
        <f t="shared" si="3"/>
        <v>8.4375</v>
      </c>
    </row>
    <row r="62" hidden="1">
      <c r="A62" s="12" t="s">
        <v>401</v>
      </c>
      <c r="B62" s="12" t="s">
        <v>499</v>
      </c>
      <c r="C62" s="26" t="s">
        <v>16</v>
      </c>
      <c r="D62" s="26">
        <v>0.25</v>
      </c>
      <c r="E62" s="45">
        <v>153.0</v>
      </c>
      <c r="F62" s="45">
        <f t="shared" si="4"/>
        <v>38.25</v>
      </c>
      <c r="G62" s="85">
        <f t="shared" si="5"/>
        <v>0.09375</v>
      </c>
      <c r="H62" s="45">
        <f t="shared" si="3"/>
        <v>14.34375</v>
      </c>
    </row>
    <row r="63" hidden="1">
      <c r="A63" s="12" t="s">
        <v>401</v>
      </c>
      <c r="B63" s="12" t="s">
        <v>546</v>
      </c>
      <c r="C63" s="26" t="s">
        <v>16</v>
      </c>
      <c r="D63" s="26">
        <v>0.25</v>
      </c>
      <c r="E63" s="45">
        <v>248.0</v>
      </c>
      <c r="F63" s="45">
        <f t="shared" si="4"/>
        <v>62</v>
      </c>
      <c r="G63" s="85">
        <f t="shared" si="5"/>
        <v>0.09375</v>
      </c>
      <c r="H63" s="45">
        <f t="shared" si="3"/>
        <v>23.25</v>
      </c>
    </row>
    <row r="64" hidden="1">
      <c r="A64" s="12" t="s">
        <v>401</v>
      </c>
      <c r="B64" s="12" t="s">
        <v>178</v>
      </c>
      <c r="C64" s="26" t="s">
        <v>16</v>
      </c>
      <c r="D64" s="26">
        <v>0.1</v>
      </c>
      <c r="E64" s="45">
        <v>221.0</v>
      </c>
      <c r="F64" s="45">
        <f t="shared" si="4"/>
        <v>22.1</v>
      </c>
      <c r="G64" s="85">
        <f t="shared" si="5"/>
        <v>0.0375</v>
      </c>
      <c r="H64" s="45">
        <f t="shared" si="3"/>
        <v>8.2875</v>
      </c>
    </row>
    <row r="65">
      <c r="A65" s="136" t="s">
        <v>401</v>
      </c>
      <c r="B65" s="136" t="s">
        <v>547</v>
      </c>
      <c r="C65" s="137" t="s">
        <v>16</v>
      </c>
      <c r="D65" s="137">
        <v>0.2</v>
      </c>
      <c r="E65" s="138">
        <f>47*4</f>
        <v>188</v>
      </c>
      <c r="F65" s="138">
        <f t="shared" si="4"/>
        <v>37.6</v>
      </c>
      <c r="G65" s="139" t="s">
        <v>363</v>
      </c>
      <c r="H65" s="138">
        <f t="shared" si="3"/>
        <v>188</v>
      </c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</row>
    <row r="66" hidden="1">
      <c r="A66" s="12" t="s">
        <v>548</v>
      </c>
      <c r="B66" s="12" t="s">
        <v>28</v>
      </c>
      <c r="C66" s="26" t="s">
        <v>7</v>
      </c>
      <c r="D66" s="26">
        <v>13.0</v>
      </c>
      <c r="E66" s="45">
        <v>27.0</v>
      </c>
      <c r="F66" s="45">
        <f t="shared" si="4"/>
        <v>351</v>
      </c>
      <c r="G66" s="85">
        <f>D66*0.375</f>
        <v>4.875</v>
      </c>
      <c r="H66" s="45">
        <f t="shared" si="3"/>
        <v>131.625</v>
      </c>
    </row>
    <row r="67">
      <c r="C67" s="26"/>
      <c r="D67" s="26"/>
      <c r="G67" s="85"/>
      <c r="H67" s="45"/>
    </row>
    <row r="68">
      <c r="E68" s="140" t="s">
        <v>90</v>
      </c>
      <c r="F68" s="141">
        <f>SUM(F4:F66)</f>
        <v>17754.469</v>
      </c>
      <c r="G68" s="142"/>
      <c r="H68" s="141">
        <v>1414.0</v>
      </c>
    </row>
    <row r="69">
      <c r="G69" s="85"/>
      <c r="H69" s="45"/>
    </row>
    <row r="70">
      <c r="G70" s="85"/>
      <c r="H70" s="45"/>
    </row>
    <row r="71">
      <c r="G71" s="85"/>
      <c r="H71" s="45"/>
    </row>
    <row r="72">
      <c r="G72" s="85"/>
      <c r="H72" s="45"/>
    </row>
    <row r="73">
      <c r="G73" s="85"/>
      <c r="H73" s="45"/>
    </row>
    <row r="74">
      <c r="G74" s="85"/>
      <c r="H74" s="45"/>
    </row>
    <row r="75">
      <c r="G75" s="85"/>
      <c r="H75" s="45"/>
    </row>
    <row r="76">
      <c r="G76" s="85"/>
      <c r="H76" s="45"/>
    </row>
    <row r="77">
      <c r="G77" s="85"/>
      <c r="H77" s="45"/>
    </row>
    <row r="78">
      <c r="G78" s="85"/>
      <c r="H78" s="45"/>
    </row>
    <row r="79">
      <c r="G79" s="85"/>
      <c r="H79" s="45"/>
    </row>
    <row r="80">
      <c r="G80" s="85"/>
      <c r="H80" s="45"/>
    </row>
    <row r="81">
      <c r="G81" s="85"/>
      <c r="H81" s="45"/>
    </row>
    <row r="82">
      <c r="G82" s="85"/>
      <c r="H82" s="45"/>
    </row>
    <row r="83">
      <c r="G83" s="85"/>
      <c r="H83" s="45"/>
    </row>
    <row r="84">
      <c r="G84" s="85"/>
      <c r="H84" s="45"/>
    </row>
    <row r="85">
      <c r="G85" s="85"/>
      <c r="H85" s="45"/>
    </row>
    <row r="86">
      <c r="G86" s="85"/>
      <c r="H86" s="45"/>
    </row>
    <row r="87">
      <c r="G87" s="85"/>
      <c r="H87" s="45"/>
    </row>
    <row r="88">
      <c r="G88" s="85"/>
      <c r="H88" s="45"/>
    </row>
    <row r="89">
      <c r="G89" s="85"/>
      <c r="H89" s="45"/>
    </row>
    <row r="90">
      <c r="G90" s="85"/>
      <c r="H90" s="45"/>
    </row>
    <row r="91">
      <c r="G91" s="85"/>
      <c r="H91" s="45"/>
    </row>
    <row r="92">
      <c r="G92" s="85"/>
      <c r="H92" s="45"/>
    </row>
    <row r="93">
      <c r="G93" s="85"/>
      <c r="H93" s="45"/>
    </row>
    <row r="94">
      <c r="G94" s="85"/>
      <c r="H94" s="45"/>
    </row>
    <row r="95">
      <c r="G95" s="85"/>
      <c r="H95" s="45"/>
    </row>
    <row r="96">
      <c r="G96" s="85"/>
      <c r="H96" s="45"/>
    </row>
    <row r="97">
      <c r="G97" s="85"/>
      <c r="H97" s="45"/>
    </row>
    <row r="98">
      <c r="G98" s="85"/>
      <c r="H98" s="45"/>
    </row>
    <row r="99">
      <c r="G99" s="85"/>
      <c r="H99" s="45"/>
    </row>
    <row r="100">
      <c r="G100" s="85"/>
      <c r="H100" s="45"/>
    </row>
    <row r="101">
      <c r="G101" s="85"/>
      <c r="H101" s="45"/>
    </row>
    <row r="102">
      <c r="G102" s="85"/>
      <c r="H102" s="45"/>
    </row>
    <row r="103">
      <c r="G103" s="85"/>
      <c r="H103" s="45"/>
    </row>
    <row r="104">
      <c r="G104" s="85"/>
      <c r="H104" s="45"/>
    </row>
    <row r="105">
      <c r="G105" s="85"/>
      <c r="H105" s="45"/>
    </row>
    <row r="106">
      <c r="G106" s="85"/>
      <c r="H106" s="45"/>
    </row>
    <row r="107">
      <c r="G107" s="85"/>
      <c r="H107" s="45"/>
    </row>
    <row r="108">
      <c r="G108" s="85"/>
      <c r="H108" s="45"/>
    </row>
    <row r="109">
      <c r="G109" s="85"/>
      <c r="H109" s="45"/>
    </row>
    <row r="110">
      <c r="G110" s="85"/>
      <c r="H110" s="45"/>
    </row>
    <row r="111">
      <c r="G111" s="85"/>
      <c r="H111" s="45"/>
    </row>
    <row r="112">
      <c r="G112" s="85"/>
      <c r="H112" s="45"/>
    </row>
    <row r="113">
      <c r="G113" s="85"/>
      <c r="H113" s="45"/>
    </row>
    <row r="114">
      <c r="G114" s="85"/>
      <c r="H114" s="45"/>
    </row>
    <row r="115">
      <c r="G115" s="85"/>
      <c r="H115" s="45"/>
    </row>
    <row r="116">
      <c r="G116" s="85"/>
      <c r="H116" s="45"/>
    </row>
    <row r="117">
      <c r="G117" s="85"/>
      <c r="H117" s="45"/>
    </row>
    <row r="118">
      <c r="G118" s="85"/>
      <c r="H118" s="45"/>
    </row>
    <row r="119">
      <c r="G119" s="85"/>
      <c r="H119" s="45"/>
    </row>
    <row r="120">
      <c r="G120" s="85"/>
      <c r="H120" s="45"/>
    </row>
    <row r="121">
      <c r="G121" s="85"/>
      <c r="H121" s="45"/>
    </row>
    <row r="122">
      <c r="G122" s="85"/>
      <c r="H122" s="45"/>
    </row>
    <row r="123">
      <c r="G123" s="85"/>
      <c r="H123" s="45"/>
    </row>
    <row r="124">
      <c r="G124" s="85"/>
      <c r="H124" s="45"/>
    </row>
    <row r="125">
      <c r="G125" s="85"/>
      <c r="H125" s="45"/>
    </row>
    <row r="126">
      <c r="G126" s="85"/>
      <c r="H126" s="45"/>
    </row>
    <row r="127">
      <c r="G127" s="85"/>
      <c r="H127" s="45"/>
    </row>
    <row r="128">
      <c r="G128" s="85"/>
      <c r="H128" s="45"/>
    </row>
    <row r="129">
      <c r="G129" s="85"/>
      <c r="H129" s="45"/>
    </row>
    <row r="130">
      <c r="G130" s="85"/>
      <c r="H130" s="45"/>
    </row>
    <row r="131">
      <c r="G131" s="85"/>
      <c r="H131" s="45"/>
    </row>
    <row r="132">
      <c r="G132" s="85"/>
      <c r="H132" s="45"/>
    </row>
    <row r="133">
      <c r="G133" s="85"/>
      <c r="H133" s="45"/>
    </row>
    <row r="134">
      <c r="G134" s="85"/>
      <c r="H134" s="45"/>
    </row>
    <row r="135">
      <c r="G135" s="85"/>
      <c r="H135" s="45"/>
    </row>
    <row r="136">
      <c r="G136" s="85"/>
      <c r="H136" s="45"/>
    </row>
    <row r="137">
      <c r="G137" s="85"/>
      <c r="H137" s="45"/>
    </row>
    <row r="138">
      <c r="G138" s="85"/>
      <c r="H138" s="45"/>
    </row>
    <row r="139">
      <c r="G139" s="85"/>
      <c r="H139" s="45"/>
    </row>
    <row r="140">
      <c r="G140" s="85"/>
      <c r="H140" s="45"/>
    </row>
    <row r="141">
      <c r="G141" s="85"/>
      <c r="H141" s="45"/>
    </row>
    <row r="142">
      <c r="G142" s="85"/>
      <c r="H142" s="45"/>
    </row>
    <row r="143">
      <c r="G143" s="85"/>
      <c r="H143" s="45"/>
    </row>
    <row r="144">
      <c r="G144" s="85"/>
      <c r="H144" s="45"/>
    </row>
    <row r="145">
      <c r="G145" s="85"/>
      <c r="H145" s="45"/>
    </row>
    <row r="146">
      <c r="G146" s="85"/>
      <c r="H146" s="45"/>
    </row>
    <row r="147">
      <c r="G147" s="85"/>
      <c r="H147" s="45"/>
    </row>
    <row r="148">
      <c r="G148" s="85"/>
      <c r="H148" s="45"/>
    </row>
    <row r="149">
      <c r="G149" s="85"/>
      <c r="H149" s="45"/>
    </row>
    <row r="150">
      <c r="G150" s="85"/>
      <c r="H150" s="45"/>
    </row>
    <row r="151">
      <c r="G151" s="85"/>
      <c r="H151" s="45"/>
    </row>
    <row r="152">
      <c r="G152" s="85"/>
      <c r="H152" s="45"/>
    </row>
    <row r="153">
      <c r="G153" s="85"/>
      <c r="H153" s="45"/>
    </row>
    <row r="154">
      <c r="G154" s="85"/>
      <c r="H154" s="45"/>
    </row>
    <row r="155">
      <c r="G155" s="85"/>
      <c r="H155" s="45"/>
    </row>
    <row r="156">
      <c r="G156" s="85"/>
      <c r="H156" s="45"/>
    </row>
    <row r="157">
      <c r="G157" s="85"/>
      <c r="H157" s="45"/>
    </row>
    <row r="158">
      <c r="G158" s="85"/>
      <c r="H158" s="45"/>
    </row>
    <row r="159">
      <c r="G159" s="85"/>
      <c r="H159" s="45"/>
    </row>
    <row r="160">
      <c r="G160" s="85"/>
      <c r="H160" s="45"/>
    </row>
    <row r="161">
      <c r="G161" s="85"/>
      <c r="H161" s="45"/>
    </row>
    <row r="162">
      <c r="G162" s="85"/>
      <c r="H162" s="45"/>
    </row>
    <row r="163">
      <c r="G163" s="85"/>
      <c r="H163" s="45"/>
    </row>
    <row r="164">
      <c r="G164" s="85"/>
      <c r="H164" s="45"/>
    </row>
    <row r="165">
      <c r="G165" s="85"/>
      <c r="H165" s="45"/>
    </row>
    <row r="166">
      <c r="G166" s="85"/>
      <c r="H166" s="45"/>
    </row>
    <row r="167">
      <c r="G167" s="85"/>
      <c r="H167" s="45"/>
    </row>
    <row r="168">
      <c r="G168" s="85"/>
      <c r="H168" s="45"/>
    </row>
    <row r="169">
      <c r="G169" s="85"/>
      <c r="H169" s="45"/>
    </row>
    <row r="170">
      <c r="G170" s="85"/>
      <c r="H170" s="45"/>
    </row>
    <row r="171">
      <c r="G171" s="85"/>
      <c r="H171" s="45"/>
    </row>
    <row r="172">
      <c r="G172" s="85"/>
      <c r="H172" s="45"/>
    </row>
    <row r="173">
      <c r="G173" s="85"/>
      <c r="H173" s="45"/>
    </row>
    <row r="174">
      <c r="G174" s="85"/>
      <c r="H174" s="45"/>
    </row>
    <row r="175">
      <c r="G175" s="85"/>
      <c r="H175" s="45"/>
    </row>
    <row r="176">
      <c r="G176" s="85"/>
      <c r="H176" s="45"/>
    </row>
    <row r="177">
      <c r="G177" s="85"/>
      <c r="H177" s="45"/>
    </row>
    <row r="178">
      <c r="G178" s="85"/>
      <c r="H178" s="45"/>
    </row>
    <row r="179">
      <c r="G179" s="85"/>
      <c r="H179" s="45"/>
    </row>
    <row r="180">
      <c r="G180" s="85"/>
      <c r="H180" s="45"/>
    </row>
    <row r="181">
      <c r="G181" s="85"/>
      <c r="H181" s="45"/>
    </row>
    <row r="182">
      <c r="G182" s="85"/>
      <c r="H182" s="45"/>
    </row>
    <row r="183">
      <c r="G183" s="85"/>
      <c r="H183" s="45"/>
    </row>
    <row r="184">
      <c r="G184" s="85"/>
      <c r="H184" s="45"/>
    </row>
    <row r="185">
      <c r="G185" s="85"/>
      <c r="H185" s="45"/>
    </row>
    <row r="186">
      <c r="G186" s="85"/>
      <c r="H186" s="45"/>
    </row>
    <row r="187">
      <c r="G187" s="85"/>
      <c r="H187" s="45"/>
    </row>
    <row r="188">
      <c r="G188" s="85"/>
      <c r="H188" s="45"/>
    </row>
    <row r="189">
      <c r="G189" s="85"/>
      <c r="H189" s="45"/>
    </row>
    <row r="190">
      <c r="G190" s="85"/>
      <c r="H190" s="45"/>
    </row>
    <row r="191">
      <c r="G191" s="85"/>
      <c r="H191" s="45"/>
    </row>
    <row r="192">
      <c r="G192" s="85"/>
      <c r="H192" s="45"/>
    </row>
    <row r="193">
      <c r="G193" s="85"/>
      <c r="H193" s="45"/>
    </row>
    <row r="194">
      <c r="G194" s="85"/>
      <c r="H194" s="45"/>
    </row>
    <row r="195">
      <c r="G195" s="85"/>
      <c r="H195" s="45"/>
    </row>
    <row r="196">
      <c r="G196" s="85"/>
      <c r="H196" s="45"/>
    </row>
    <row r="197">
      <c r="G197" s="85"/>
      <c r="H197" s="45"/>
    </row>
    <row r="198">
      <c r="G198" s="85"/>
      <c r="H198" s="45"/>
    </row>
    <row r="199">
      <c r="G199" s="85"/>
      <c r="H199" s="45"/>
    </row>
    <row r="200">
      <c r="G200" s="85"/>
      <c r="H200" s="45"/>
    </row>
    <row r="201">
      <c r="G201" s="85"/>
      <c r="H201" s="45"/>
    </row>
    <row r="202">
      <c r="G202" s="85"/>
      <c r="H202" s="45"/>
    </row>
    <row r="203">
      <c r="G203" s="85"/>
      <c r="H203" s="45"/>
    </row>
    <row r="204">
      <c r="G204" s="85"/>
      <c r="H204" s="45"/>
    </row>
    <row r="205">
      <c r="G205" s="85"/>
      <c r="H205" s="45"/>
    </row>
    <row r="206">
      <c r="G206" s="85"/>
      <c r="H206" s="45"/>
    </row>
    <row r="207">
      <c r="G207" s="85"/>
      <c r="H207" s="45"/>
    </row>
    <row r="208">
      <c r="G208" s="85"/>
      <c r="H208" s="45"/>
    </row>
    <row r="209">
      <c r="G209" s="85"/>
      <c r="H209" s="45"/>
    </row>
    <row r="210">
      <c r="G210" s="85"/>
      <c r="H210" s="45"/>
    </row>
    <row r="211">
      <c r="G211" s="85"/>
      <c r="H211" s="45"/>
    </row>
    <row r="212">
      <c r="G212" s="85"/>
      <c r="H212" s="45"/>
    </row>
    <row r="213">
      <c r="G213" s="85"/>
      <c r="H213" s="45"/>
    </row>
    <row r="214">
      <c r="G214" s="85"/>
      <c r="H214" s="45"/>
    </row>
    <row r="215">
      <c r="G215" s="85"/>
      <c r="H215" s="45"/>
    </row>
    <row r="216">
      <c r="G216" s="85"/>
      <c r="H216" s="45"/>
    </row>
    <row r="217">
      <c r="G217" s="85"/>
      <c r="H217" s="45"/>
    </row>
    <row r="218">
      <c r="G218" s="85"/>
      <c r="H218" s="45"/>
    </row>
    <row r="219">
      <c r="G219" s="85"/>
      <c r="H219" s="45"/>
    </row>
    <row r="220">
      <c r="G220" s="85"/>
      <c r="H220" s="45"/>
    </row>
    <row r="221">
      <c r="G221" s="85"/>
      <c r="H221" s="45"/>
    </row>
    <row r="222">
      <c r="G222" s="85"/>
      <c r="H222" s="45"/>
    </row>
    <row r="223">
      <c r="G223" s="85"/>
      <c r="H223" s="45"/>
    </row>
    <row r="224">
      <c r="G224" s="85"/>
      <c r="H224" s="45"/>
    </row>
    <row r="225">
      <c r="G225" s="85"/>
      <c r="H225" s="45"/>
    </row>
    <row r="226">
      <c r="G226" s="85"/>
      <c r="H226" s="45"/>
    </row>
    <row r="227">
      <c r="G227" s="85"/>
      <c r="H227" s="45"/>
    </row>
    <row r="228">
      <c r="G228" s="85"/>
      <c r="H228" s="45"/>
    </row>
    <row r="229">
      <c r="G229" s="85"/>
      <c r="H229" s="45"/>
    </row>
    <row r="230">
      <c r="G230" s="85"/>
      <c r="H230" s="45"/>
    </row>
    <row r="231">
      <c r="G231" s="85"/>
      <c r="H231" s="45"/>
    </row>
    <row r="232">
      <c r="G232" s="85"/>
      <c r="H232" s="45"/>
    </row>
    <row r="233">
      <c r="G233" s="85"/>
      <c r="H233" s="45"/>
    </row>
    <row r="234">
      <c r="G234" s="85"/>
      <c r="H234" s="45"/>
    </row>
    <row r="235">
      <c r="G235" s="85"/>
      <c r="H235" s="45"/>
    </row>
    <row r="236">
      <c r="G236" s="85"/>
      <c r="H236" s="45"/>
    </row>
    <row r="237">
      <c r="G237" s="85"/>
      <c r="H237" s="45"/>
    </row>
    <row r="238">
      <c r="G238" s="85"/>
      <c r="H238" s="45"/>
    </row>
    <row r="239">
      <c r="G239" s="85"/>
      <c r="H239" s="45"/>
    </row>
    <row r="240">
      <c r="G240" s="85"/>
      <c r="H240" s="45"/>
    </row>
    <row r="241">
      <c r="G241" s="85"/>
      <c r="H241" s="45"/>
    </row>
    <row r="242">
      <c r="G242" s="85"/>
      <c r="H242" s="45"/>
    </row>
    <row r="243">
      <c r="G243" s="85"/>
      <c r="H243" s="45"/>
    </row>
    <row r="244">
      <c r="G244" s="85"/>
      <c r="H244" s="45"/>
    </row>
    <row r="245">
      <c r="G245" s="85"/>
      <c r="H245" s="45"/>
    </row>
    <row r="246">
      <c r="G246" s="85"/>
      <c r="H246" s="45"/>
    </row>
    <row r="247">
      <c r="G247" s="85"/>
      <c r="H247" s="45"/>
    </row>
    <row r="248">
      <c r="G248" s="85"/>
      <c r="H248" s="45"/>
    </row>
    <row r="249">
      <c r="G249" s="85"/>
      <c r="H249" s="45"/>
    </row>
    <row r="250">
      <c r="G250" s="85"/>
      <c r="H250" s="45"/>
    </row>
    <row r="251">
      <c r="G251" s="85"/>
      <c r="H251" s="45"/>
    </row>
    <row r="252">
      <c r="G252" s="85"/>
      <c r="H252" s="45"/>
    </row>
    <row r="253">
      <c r="G253" s="85"/>
      <c r="H253" s="45"/>
    </row>
    <row r="254">
      <c r="G254" s="85"/>
      <c r="H254" s="45"/>
    </row>
    <row r="255">
      <c r="G255" s="85"/>
      <c r="H255" s="45"/>
    </row>
    <row r="256">
      <c r="G256" s="85"/>
      <c r="H256" s="45"/>
    </row>
    <row r="257">
      <c r="G257" s="85"/>
      <c r="H257" s="45"/>
    </row>
    <row r="258">
      <c r="G258" s="85"/>
      <c r="H258" s="45"/>
    </row>
    <row r="259">
      <c r="G259" s="85"/>
      <c r="H259" s="45"/>
    </row>
    <row r="260">
      <c r="G260" s="85"/>
      <c r="H260" s="45"/>
    </row>
    <row r="261">
      <c r="G261" s="85"/>
      <c r="H261" s="45"/>
    </row>
    <row r="262">
      <c r="G262" s="85"/>
      <c r="H262" s="45"/>
    </row>
    <row r="263">
      <c r="G263" s="85"/>
      <c r="H263" s="45"/>
    </row>
    <row r="264">
      <c r="G264" s="85"/>
      <c r="H264" s="45"/>
    </row>
    <row r="265">
      <c r="G265" s="85"/>
      <c r="H265" s="45"/>
    </row>
    <row r="266">
      <c r="G266" s="85"/>
      <c r="H266" s="45"/>
    </row>
    <row r="267">
      <c r="G267" s="85"/>
      <c r="H267" s="45"/>
    </row>
    <row r="268">
      <c r="G268" s="85"/>
      <c r="H268" s="45"/>
    </row>
    <row r="269">
      <c r="G269" s="85"/>
      <c r="H269" s="45"/>
    </row>
    <row r="270">
      <c r="G270" s="85"/>
      <c r="H270" s="45"/>
    </row>
    <row r="271">
      <c r="G271" s="85"/>
      <c r="H271" s="45"/>
    </row>
    <row r="272">
      <c r="G272" s="85"/>
      <c r="H272" s="45"/>
    </row>
    <row r="273">
      <c r="G273" s="85"/>
      <c r="H273" s="45"/>
    </row>
    <row r="274">
      <c r="G274" s="85"/>
      <c r="H274" s="45"/>
    </row>
    <row r="275">
      <c r="G275" s="85"/>
      <c r="H275" s="45"/>
    </row>
    <row r="276">
      <c r="G276" s="85"/>
      <c r="H276" s="45"/>
    </row>
    <row r="277">
      <c r="G277" s="85"/>
      <c r="H277" s="45"/>
    </row>
    <row r="278">
      <c r="G278" s="85"/>
      <c r="H278" s="45"/>
    </row>
    <row r="279">
      <c r="G279" s="85"/>
      <c r="H279" s="45"/>
    </row>
    <row r="280">
      <c r="G280" s="85"/>
      <c r="H280" s="45"/>
    </row>
    <row r="281">
      <c r="G281" s="85"/>
      <c r="H281" s="45"/>
    </row>
    <row r="282">
      <c r="G282" s="85"/>
      <c r="H282" s="45"/>
    </row>
    <row r="283">
      <c r="G283" s="85"/>
      <c r="H283" s="45"/>
    </row>
    <row r="284">
      <c r="G284" s="85"/>
      <c r="H284" s="45"/>
    </row>
    <row r="285">
      <c r="G285" s="85"/>
      <c r="H285" s="45"/>
    </row>
    <row r="286">
      <c r="G286" s="85"/>
      <c r="H286" s="45"/>
    </row>
    <row r="287">
      <c r="G287" s="85"/>
      <c r="H287" s="45"/>
    </row>
    <row r="288">
      <c r="G288" s="85"/>
      <c r="H288" s="45"/>
    </row>
    <row r="289">
      <c r="G289" s="85"/>
      <c r="H289" s="45"/>
    </row>
    <row r="290">
      <c r="G290" s="85"/>
      <c r="H290" s="45"/>
    </row>
    <row r="291">
      <c r="G291" s="85"/>
      <c r="H291" s="45"/>
    </row>
    <row r="292">
      <c r="G292" s="85"/>
      <c r="H292" s="45"/>
    </row>
    <row r="293">
      <c r="G293" s="85"/>
      <c r="H293" s="45"/>
    </row>
    <row r="294">
      <c r="G294" s="85"/>
      <c r="H294" s="45"/>
    </row>
    <row r="295">
      <c r="G295" s="85"/>
      <c r="H295" s="45"/>
    </row>
    <row r="296">
      <c r="G296" s="85"/>
      <c r="H296" s="45"/>
    </row>
    <row r="297">
      <c r="G297" s="85"/>
      <c r="H297" s="45"/>
    </row>
    <row r="298">
      <c r="G298" s="85"/>
      <c r="H298" s="45"/>
    </row>
    <row r="299">
      <c r="G299" s="85"/>
      <c r="H299" s="45"/>
    </row>
    <row r="300">
      <c r="G300" s="85"/>
      <c r="H300" s="45"/>
    </row>
    <row r="301">
      <c r="G301" s="85"/>
      <c r="H301" s="45"/>
    </row>
    <row r="302">
      <c r="G302" s="85"/>
      <c r="H302" s="45"/>
    </row>
    <row r="303">
      <c r="G303" s="85"/>
      <c r="H303" s="45"/>
    </row>
    <row r="304">
      <c r="G304" s="85"/>
      <c r="H304" s="45"/>
    </row>
    <row r="305">
      <c r="G305" s="85"/>
      <c r="H305" s="45"/>
    </row>
    <row r="306">
      <c r="G306" s="85"/>
      <c r="H306" s="45"/>
    </row>
    <row r="307">
      <c r="G307" s="85"/>
      <c r="H307" s="45"/>
    </row>
    <row r="308">
      <c r="G308" s="85"/>
      <c r="H308" s="45"/>
    </row>
    <row r="309">
      <c r="G309" s="85"/>
      <c r="H309" s="45"/>
    </row>
    <row r="310">
      <c r="G310" s="85"/>
      <c r="H310" s="45"/>
    </row>
    <row r="311">
      <c r="G311" s="85"/>
      <c r="H311" s="45"/>
    </row>
    <row r="312">
      <c r="G312" s="85"/>
      <c r="H312" s="45"/>
    </row>
    <row r="313">
      <c r="G313" s="85"/>
      <c r="H313" s="45"/>
    </row>
    <row r="314">
      <c r="G314" s="85"/>
      <c r="H314" s="45"/>
    </row>
    <row r="315">
      <c r="G315" s="85"/>
      <c r="H315" s="45"/>
    </row>
    <row r="316">
      <c r="G316" s="85"/>
      <c r="H316" s="45"/>
    </row>
    <row r="317">
      <c r="G317" s="85"/>
      <c r="H317" s="45"/>
    </row>
    <row r="318">
      <c r="G318" s="85"/>
      <c r="H318" s="45"/>
    </row>
    <row r="319">
      <c r="G319" s="85"/>
      <c r="H319" s="45"/>
    </row>
    <row r="320">
      <c r="G320" s="85"/>
      <c r="H320" s="45"/>
    </row>
    <row r="321">
      <c r="G321" s="85"/>
      <c r="H321" s="45"/>
    </row>
    <row r="322">
      <c r="G322" s="85"/>
      <c r="H322" s="45"/>
    </row>
    <row r="323">
      <c r="G323" s="85"/>
      <c r="H323" s="45"/>
    </row>
    <row r="324">
      <c r="G324" s="85"/>
      <c r="H324" s="45"/>
    </row>
    <row r="325">
      <c r="G325" s="85"/>
      <c r="H325" s="45"/>
    </row>
    <row r="326">
      <c r="G326" s="85"/>
      <c r="H326" s="45"/>
    </row>
    <row r="327">
      <c r="G327" s="85"/>
      <c r="H327" s="45"/>
    </row>
    <row r="328">
      <c r="G328" s="85"/>
      <c r="H328" s="45"/>
    </row>
    <row r="329">
      <c r="G329" s="85"/>
      <c r="H329" s="45"/>
    </row>
    <row r="330">
      <c r="G330" s="85"/>
      <c r="H330" s="45"/>
    </row>
    <row r="331">
      <c r="G331" s="85"/>
      <c r="H331" s="45"/>
    </row>
    <row r="332">
      <c r="G332" s="85"/>
      <c r="H332" s="45"/>
    </row>
    <row r="333">
      <c r="G333" s="85"/>
      <c r="H333" s="45"/>
    </row>
    <row r="334">
      <c r="G334" s="85"/>
      <c r="H334" s="45"/>
    </row>
    <row r="335">
      <c r="G335" s="85"/>
      <c r="H335" s="45"/>
    </row>
    <row r="336">
      <c r="G336" s="85"/>
      <c r="H336" s="45"/>
    </row>
    <row r="337">
      <c r="G337" s="85"/>
      <c r="H337" s="45"/>
    </row>
    <row r="338">
      <c r="G338" s="85"/>
      <c r="H338" s="45"/>
    </row>
    <row r="339">
      <c r="G339" s="85"/>
      <c r="H339" s="45"/>
    </row>
    <row r="340">
      <c r="G340" s="85"/>
      <c r="H340" s="45"/>
    </row>
    <row r="341">
      <c r="G341" s="85"/>
      <c r="H341" s="45"/>
    </row>
    <row r="342">
      <c r="G342" s="85"/>
      <c r="H342" s="45"/>
    </row>
    <row r="343">
      <c r="G343" s="85"/>
      <c r="H343" s="45"/>
    </row>
    <row r="344">
      <c r="G344" s="85"/>
      <c r="H344" s="45"/>
    </row>
    <row r="345">
      <c r="G345" s="85"/>
      <c r="H345" s="45"/>
    </row>
    <row r="346">
      <c r="G346" s="85"/>
      <c r="H346" s="45"/>
    </row>
    <row r="347">
      <c r="G347" s="85"/>
      <c r="H347" s="45"/>
    </row>
    <row r="348">
      <c r="G348" s="85"/>
      <c r="H348" s="45"/>
    </row>
    <row r="349">
      <c r="G349" s="85"/>
      <c r="H349" s="45"/>
    </row>
    <row r="350">
      <c r="G350" s="85"/>
      <c r="H350" s="45"/>
    </row>
    <row r="351">
      <c r="G351" s="85"/>
      <c r="H351" s="45"/>
    </row>
    <row r="352">
      <c r="G352" s="85"/>
      <c r="H352" s="45"/>
    </row>
    <row r="353">
      <c r="G353" s="85"/>
      <c r="H353" s="45"/>
    </row>
    <row r="354">
      <c r="G354" s="85"/>
      <c r="H354" s="45"/>
    </row>
    <row r="355">
      <c r="G355" s="85"/>
      <c r="H355" s="45"/>
    </row>
    <row r="356">
      <c r="G356" s="85"/>
      <c r="H356" s="45"/>
    </row>
    <row r="357">
      <c r="G357" s="85"/>
      <c r="H357" s="45"/>
    </row>
    <row r="358">
      <c r="G358" s="85"/>
      <c r="H358" s="45"/>
    </row>
    <row r="359">
      <c r="G359" s="85"/>
      <c r="H359" s="45"/>
    </row>
    <row r="360">
      <c r="G360" s="85"/>
      <c r="H360" s="45"/>
    </row>
    <row r="361">
      <c r="G361" s="85"/>
      <c r="H361" s="45"/>
    </row>
    <row r="362">
      <c r="G362" s="85"/>
      <c r="H362" s="45"/>
    </row>
    <row r="363">
      <c r="G363" s="85"/>
      <c r="H363" s="45"/>
    </row>
    <row r="364">
      <c r="G364" s="85"/>
      <c r="H364" s="45"/>
    </row>
    <row r="365">
      <c r="G365" s="85"/>
      <c r="H365" s="45"/>
    </row>
    <row r="366">
      <c r="G366" s="85"/>
      <c r="H366" s="45"/>
    </row>
    <row r="367">
      <c r="G367" s="85"/>
      <c r="H367" s="45"/>
    </row>
    <row r="368">
      <c r="G368" s="85"/>
      <c r="H368" s="45"/>
    </row>
    <row r="369">
      <c r="G369" s="85"/>
      <c r="H369" s="45"/>
    </row>
    <row r="370">
      <c r="G370" s="85"/>
      <c r="H370" s="45"/>
    </row>
    <row r="371">
      <c r="G371" s="85"/>
      <c r="H371" s="45"/>
    </row>
    <row r="372">
      <c r="G372" s="85"/>
      <c r="H372" s="45"/>
    </row>
    <row r="373">
      <c r="G373" s="85"/>
      <c r="H373" s="45"/>
    </row>
    <row r="374">
      <c r="G374" s="85"/>
      <c r="H374" s="45"/>
    </row>
    <row r="375">
      <c r="G375" s="85"/>
      <c r="H375" s="45"/>
    </row>
    <row r="376">
      <c r="G376" s="85"/>
      <c r="H376" s="45"/>
    </row>
    <row r="377">
      <c r="G377" s="85"/>
      <c r="H377" s="45"/>
    </row>
    <row r="378">
      <c r="G378" s="85"/>
      <c r="H378" s="45"/>
    </row>
    <row r="379">
      <c r="G379" s="85"/>
      <c r="H379" s="45"/>
    </row>
    <row r="380">
      <c r="G380" s="85"/>
      <c r="H380" s="45"/>
    </row>
    <row r="381">
      <c r="G381" s="85"/>
      <c r="H381" s="45"/>
    </row>
    <row r="382">
      <c r="G382" s="85"/>
      <c r="H382" s="45"/>
    </row>
    <row r="383">
      <c r="G383" s="85"/>
      <c r="H383" s="45"/>
    </row>
    <row r="384">
      <c r="G384" s="85"/>
      <c r="H384" s="45"/>
    </row>
    <row r="385">
      <c r="G385" s="85"/>
      <c r="H385" s="45"/>
    </row>
    <row r="386">
      <c r="G386" s="85"/>
      <c r="H386" s="45"/>
    </row>
    <row r="387">
      <c r="G387" s="85"/>
      <c r="H387" s="45"/>
    </row>
    <row r="388">
      <c r="G388" s="85"/>
      <c r="H388" s="45"/>
    </row>
    <row r="389">
      <c r="G389" s="85"/>
      <c r="H389" s="45"/>
    </row>
    <row r="390">
      <c r="G390" s="85"/>
      <c r="H390" s="45"/>
    </row>
    <row r="391">
      <c r="G391" s="85"/>
      <c r="H391" s="45"/>
    </row>
    <row r="392">
      <c r="G392" s="85"/>
      <c r="H392" s="45"/>
    </row>
    <row r="393">
      <c r="G393" s="85"/>
      <c r="H393" s="45"/>
    </row>
    <row r="394">
      <c r="G394" s="85"/>
      <c r="H394" s="45"/>
    </row>
    <row r="395">
      <c r="G395" s="85"/>
      <c r="H395" s="45"/>
    </row>
    <row r="396">
      <c r="G396" s="85"/>
      <c r="H396" s="45"/>
    </row>
    <row r="397">
      <c r="G397" s="85"/>
      <c r="H397" s="45"/>
    </row>
    <row r="398">
      <c r="G398" s="85"/>
      <c r="H398" s="45"/>
    </row>
    <row r="399">
      <c r="G399" s="85"/>
      <c r="H399" s="45"/>
    </row>
    <row r="400">
      <c r="G400" s="85"/>
      <c r="H400" s="45"/>
    </row>
    <row r="401">
      <c r="G401" s="85"/>
      <c r="H401" s="45"/>
    </row>
    <row r="402">
      <c r="G402" s="85"/>
      <c r="H402" s="45"/>
    </row>
    <row r="403">
      <c r="G403" s="85"/>
      <c r="H403" s="45"/>
    </row>
    <row r="404">
      <c r="G404" s="85"/>
      <c r="H404" s="45"/>
    </row>
    <row r="405">
      <c r="G405" s="85"/>
      <c r="H405" s="45"/>
    </row>
    <row r="406">
      <c r="G406" s="85"/>
      <c r="H406" s="45"/>
    </row>
    <row r="407">
      <c r="G407" s="85"/>
      <c r="H407" s="45"/>
    </row>
    <row r="408">
      <c r="G408" s="85"/>
      <c r="H408" s="45"/>
    </row>
    <row r="409">
      <c r="G409" s="85"/>
      <c r="H409" s="45"/>
    </row>
    <row r="410">
      <c r="G410" s="85"/>
      <c r="H410" s="45"/>
    </row>
    <row r="411">
      <c r="G411" s="85"/>
      <c r="H411" s="45"/>
    </row>
    <row r="412">
      <c r="G412" s="85"/>
      <c r="H412" s="45"/>
    </row>
    <row r="413">
      <c r="G413" s="85"/>
      <c r="H413" s="45"/>
    </row>
    <row r="414">
      <c r="G414" s="85"/>
      <c r="H414" s="45"/>
    </row>
    <row r="415">
      <c r="G415" s="85"/>
      <c r="H415" s="45"/>
    </row>
    <row r="416">
      <c r="G416" s="85"/>
      <c r="H416" s="45"/>
    </row>
    <row r="417">
      <c r="G417" s="85"/>
      <c r="H417" s="45"/>
    </row>
    <row r="418">
      <c r="G418" s="85"/>
      <c r="H418" s="45"/>
    </row>
    <row r="419">
      <c r="G419" s="85"/>
      <c r="H419" s="45"/>
    </row>
    <row r="420">
      <c r="G420" s="85"/>
      <c r="H420" s="45"/>
    </row>
    <row r="421">
      <c r="G421" s="85"/>
      <c r="H421" s="45"/>
    </row>
    <row r="422">
      <c r="G422" s="85"/>
      <c r="H422" s="45"/>
    </row>
    <row r="423">
      <c r="G423" s="85"/>
      <c r="H423" s="45"/>
    </row>
    <row r="424">
      <c r="G424" s="85"/>
      <c r="H424" s="45"/>
    </row>
    <row r="425">
      <c r="G425" s="85"/>
      <c r="H425" s="45"/>
    </row>
    <row r="426">
      <c r="G426" s="85"/>
      <c r="H426" s="45"/>
    </row>
    <row r="427">
      <c r="G427" s="85"/>
      <c r="H427" s="45"/>
    </row>
    <row r="428">
      <c r="G428" s="85"/>
      <c r="H428" s="45"/>
    </row>
    <row r="429">
      <c r="G429" s="85"/>
      <c r="H429" s="45"/>
    </row>
    <row r="430">
      <c r="G430" s="85"/>
      <c r="H430" s="45"/>
    </row>
    <row r="431">
      <c r="G431" s="85"/>
      <c r="H431" s="45"/>
    </row>
    <row r="432">
      <c r="G432" s="85"/>
      <c r="H432" s="45"/>
    </row>
    <row r="433">
      <c r="G433" s="85"/>
      <c r="H433" s="45"/>
    </row>
    <row r="434">
      <c r="G434" s="85"/>
      <c r="H434" s="45"/>
    </row>
    <row r="435">
      <c r="G435" s="85"/>
      <c r="H435" s="45"/>
    </row>
    <row r="436">
      <c r="G436" s="85"/>
      <c r="H436" s="45"/>
    </row>
    <row r="437">
      <c r="G437" s="85"/>
      <c r="H437" s="45"/>
    </row>
    <row r="438">
      <c r="G438" s="85"/>
      <c r="H438" s="45"/>
    </row>
    <row r="439">
      <c r="G439" s="85"/>
      <c r="H439" s="45"/>
    </row>
    <row r="440">
      <c r="G440" s="85"/>
      <c r="H440" s="45"/>
    </row>
    <row r="441">
      <c r="G441" s="85"/>
      <c r="H441" s="45"/>
    </row>
    <row r="442">
      <c r="G442" s="85"/>
      <c r="H442" s="45"/>
    </row>
    <row r="443">
      <c r="G443" s="85"/>
      <c r="H443" s="45"/>
    </row>
    <row r="444">
      <c r="G444" s="85"/>
      <c r="H444" s="45"/>
    </row>
    <row r="445">
      <c r="G445" s="85"/>
      <c r="H445" s="45"/>
    </row>
    <row r="446">
      <c r="G446" s="85"/>
      <c r="H446" s="45"/>
    </row>
    <row r="447">
      <c r="G447" s="85"/>
      <c r="H447" s="45"/>
    </row>
    <row r="448">
      <c r="G448" s="85"/>
      <c r="H448" s="45"/>
    </row>
    <row r="449">
      <c r="G449" s="85"/>
      <c r="H449" s="45"/>
    </row>
    <row r="450">
      <c r="G450" s="85"/>
      <c r="H450" s="45"/>
    </row>
    <row r="451">
      <c r="G451" s="85"/>
      <c r="H451" s="45"/>
    </row>
    <row r="452">
      <c r="G452" s="85"/>
      <c r="H452" s="45"/>
    </row>
    <row r="453">
      <c r="G453" s="85"/>
      <c r="H453" s="45"/>
    </row>
    <row r="454">
      <c r="G454" s="85"/>
      <c r="H454" s="45"/>
    </row>
    <row r="455">
      <c r="G455" s="85"/>
      <c r="H455" s="45"/>
    </row>
    <row r="456">
      <c r="G456" s="85"/>
      <c r="H456" s="45"/>
    </row>
    <row r="457">
      <c r="G457" s="85"/>
      <c r="H457" s="45"/>
    </row>
    <row r="458">
      <c r="G458" s="85"/>
      <c r="H458" s="45"/>
    </row>
    <row r="459">
      <c r="G459" s="85"/>
      <c r="H459" s="45"/>
    </row>
    <row r="460">
      <c r="G460" s="85"/>
      <c r="H460" s="45"/>
    </row>
    <row r="461">
      <c r="G461" s="85"/>
      <c r="H461" s="45"/>
    </row>
    <row r="462">
      <c r="G462" s="85"/>
      <c r="H462" s="45"/>
    </row>
    <row r="463">
      <c r="G463" s="85"/>
      <c r="H463" s="45"/>
    </row>
    <row r="464">
      <c r="G464" s="85"/>
      <c r="H464" s="45"/>
    </row>
    <row r="465">
      <c r="G465" s="85"/>
      <c r="H465" s="45"/>
    </row>
    <row r="466">
      <c r="G466" s="85"/>
      <c r="H466" s="45"/>
    </row>
    <row r="467">
      <c r="G467" s="85"/>
      <c r="H467" s="45"/>
    </row>
    <row r="468">
      <c r="G468" s="85"/>
      <c r="H468" s="45"/>
    </row>
    <row r="469">
      <c r="G469" s="85"/>
      <c r="H469" s="45"/>
    </row>
    <row r="470">
      <c r="G470" s="85"/>
      <c r="H470" s="45"/>
    </row>
    <row r="471">
      <c r="G471" s="85"/>
      <c r="H471" s="45"/>
    </row>
    <row r="472">
      <c r="G472" s="85"/>
      <c r="H472" s="45"/>
    </row>
    <row r="473">
      <c r="G473" s="85"/>
      <c r="H473" s="45"/>
    </row>
    <row r="474">
      <c r="G474" s="85"/>
      <c r="H474" s="45"/>
    </row>
    <row r="475">
      <c r="G475" s="85"/>
      <c r="H475" s="45"/>
    </row>
    <row r="476">
      <c r="G476" s="85"/>
      <c r="H476" s="45"/>
    </row>
    <row r="477">
      <c r="G477" s="85"/>
      <c r="H477" s="45"/>
    </row>
    <row r="478">
      <c r="G478" s="85"/>
      <c r="H478" s="45"/>
    </row>
    <row r="479">
      <c r="G479" s="85"/>
      <c r="H479" s="45"/>
    </row>
    <row r="480">
      <c r="G480" s="85"/>
      <c r="H480" s="45"/>
    </row>
    <row r="481">
      <c r="G481" s="85"/>
      <c r="H481" s="45"/>
    </row>
    <row r="482">
      <c r="G482" s="85"/>
      <c r="H482" s="45"/>
    </row>
    <row r="483">
      <c r="G483" s="85"/>
      <c r="H483" s="45"/>
    </row>
    <row r="484">
      <c r="G484" s="85"/>
      <c r="H484" s="45"/>
    </row>
    <row r="485">
      <c r="G485" s="85"/>
      <c r="H485" s="45"/>
    </row>
    <row r="486">
      <c r="G486" s="85"/>
      <c r="H486" s="45"/>
    </row>
    <row r="487">
      <c r="G487" s="85"/>
      <c r="H487" s="45"/>
    </row>
    <row r="488">
      <c r="G488" s="85"/>
      <c r="H488" s="45"/>
    </row>
    <row r="489">
      <c r="G489" s="85"/>
      <c r="H489" s="45"/>
    </row>
    <row r="490">
      <c r="G490" s="85"/>
      <c r="H490" s="45"/>
    </row>
    <row r="491">
      <c r="G491" s="85"/>
      <c r="H491" s="45"/>
    </row>
    <row r="492">
      <c r="G492" s="85"/>
      <c r="H492" s="45"/>
    </row>
    <row r="493">
      <c r="G493" s="85"/>
      <c r="H493" s="45"/>
    </row>
    <row r="494">
      <c r="G494" s="85"/>
      <c r="H494" s="45"/>
    </row>
    <row r="495">
      <c r="G495" s="85"/>
      <c r="H495" s="45"/>
    </row>
    <row r="496">
      <c r="G496" s="85"/>
      <c r="H496" s="45"/>
    </row>
    <row r="497">
      <c r="G497" s="85"/>
      <c r="H497" s="45"/>
    </row>
    <row r="498">
      <c r="G498" s="85"/>
      <c r="H498" s="45"/>
    </row>
    <row r="499">
      <c r="G499" s="85"/>
      <c r="H499" s="45"/>
    </row>
    <row r="500">
      <c r="G500" s="85"/>
      <c r="H500" s="45"/>
    </row>
    <row r="501">
      <c r="G501" s="85"/>
      <c r="H501" s="45"/>
    </row>
    <row r="502">
      <c r="G502" s="85"/>
      <c r="H502" s="45"/>
    </row>
    <row r="503">
      <c r="G503" s="85"/>
      <c r="H503" s="45"/>
    </row>
    <row r="504">
      <c r="G504" s="85"/>
      <c r="H504" s="45"/>
    </row>
    <row r="505">
      <c r="G505" s="85"/>
      <c r="H505" s="45"/>
    </row>
    <row r="506">
      <c r="G506" s="85"/>
      <c r="H506" s="45"/>
    </row>
    <row r="507">
      <c r="G507" s="85"/>
      <c r="H507" s="45"/>
    </row>
    <row r="508">
      <c r="G508" s="85"/>
      <c r="H508" s="45"/>
    </row>
    <row r="509">
      <c r="G509" s="85"/>
      <c r="H509" s="45"/>
    </row>
    <row r="510">
      <c r="G510" s="85"/>
      <c r="H510" s="45"/>
    </row>
    <row r="511">
      <c r="G511" s="85"/>
      <c r="H511" s="45"/>
    </row>
    <row r="512">
      <c r="G512" s="85"/>
      <c r="H512" s="45"/>
    </row>
    <row r="513">
      <c r="G513" s="85"/>
      <c r="H513" s="45"/>
    </row>
    <row r="514">
      <c r="G514" s="85"/>
      <c r="H514" s="45"/>
    </row>
    <row r="515">
      <c r="G515" s="85"/>
      <c r="H515" s="45"/>
    </row>
    <row r="516">
      <c r="G516" s="85"/>
      <c r="H516" s="45"/>
    </row>
    <row r="517">
      <c r="G517" s="85"/>
      <c r="H517" s="45"/>
    </row>
    <row r="518">
      <c r="G518" s="85"/>
      <c r="H518" s="45"/>
    </row>
    <row r="519">
      <c r="G519" s="85"/>
      <c r="H519" s="45"/>
    </row>
    <row r="520">
      <c r="G520" s="85"/>
      <c r="H520" s="45"/>
    </row>
    <row r="521">
      <c r="G521" s="85"/>
      <c r="H521" s="45"/>
    </row>
    <row r="522">
      <c r="G522" s="85"/>
      <c r="H522" s="45"/>
    </row>
    <row r="523">
      <c r="G523" s="85"/>
      <c r="H523" s="45"/>
    </row>
    <row r="524">
      <c r="G524" s="85"/>
      <c r="H524" s="45"/>
    </row>
    <row r="525">
      <c r="G525" s="85"/>
      <c r="H525" s="45"/>
    </row>
    <row r="526">
      <c r="G526" s="85"/>
      <c r="H526" s="45"/>
    </row>
    <row r="527">
      <c r="G527" s="85"/>
      <c r="H527" s="45"/>
    </row>
    <row r="528">
      <c r="G528" s="85"/>
      <c r="H528" s="45"/>
    </row>
    <row r="529">
      <c r="G529" s="85"/>
      <c r="H529" s="45"/>
    </row>
    <row r="530">
      <c r="G530" s="85"/>
      <c r="H530" s="45"/>
    </row>
    <row r="531">
      <c r="G531" s="85"/>
      <c r="H531" s="45"/>
    </row>
    <row r="532">
      <c r="G532" s="85"/>
      <c r="H532" s="45"/>
    </row>
    <row r="533">
      <c r="G533" s="85"/>
      <c r="H533" s="45"/>
    </row>
    <row r="534">
      <c r="G534" s="85"/>
      <c r="H534" s="45"/>
    </row>
    <row r="535">
      <c r="G535" s="85"/>
      <c r="H535" s="45"/>
    </row>
    <row r="536">
      <c r="G536" s="85"/>
      <c r="H536" s="45"/>
    </row>
    <row r="537">
      <c r="G537" s="85"/>
      <c r="H537" s="45"/>
    </row>
    <row r="538">
      <c r="G538" s="85"/>
      <c r="H538" s="45"/>
    </row>
    <row r="539">
      <c r="G539" s="85"/>
      <c r="H539" s="45"/>
    </row>
    <row r="540">
      <c r="G540" s="85"/>
      <c r="H540" s="45"/>
    </row>
    <row r="541">
      <c r="G541" s="85"/>
      <c r="H541" s="45"/>
    </row>
    <row r="542">
      <c r="G542" s="85"/>
      <c r="H542" s="45"/>
    </row>
    <row r="543">
      <c r="G543" s="85"/>
      <c r="H543" s="45"/>
    </row>
    <row r="544">
      <c r="G544" s="85"/>
      <c r="H544" s="45"/>
    </row>
    <row r="545">
      <c r="G545" s="85"/>
      <c r="H545" s="45"/>
    </row>
    <row r="546">
      <c r="G546" s="85"/>
      <c r="H546" s="45"/>
    </row>
    <row r="547">
      <c r="G547" s="85"/>
      <c r="H547" s="45"/>
    </row>
    <row r="548">
      <c r="G548" s="85"/>
      <c r="H548" s="45"/>
    </row>
    <row r="549">
      <c r="G549" s="85"/>
      <c r="H549" s="45"/>
    </row>
    <row r="550">
      <c r="G550" s="85"/>
      <c r="H550" s="45"/>
    </row>
    <row r="551">
      <c r="G551" s="85"/>
      <c r="H551" s="45"/>
    </row>
    <row r="552">
      <c r="G552" s="85"/>
      <c r="H552" s="45"/>
    </row>
    <row r="553">
      <c r="G553" s="85"/>
      <c r="H553" s="45"/>
    </row>
    <row r="554">
      <c r="G554" s="85"/>
      <c r="H554" s="45"/>
    </row>
    <row r="555">
      <c r="G555" s="85"/>
      <c r="H555" s="45"/>
    </row>
    <row r="556">
      <c r="G556" s="85"/>
      <c r="H556" s="45"/>
    </row>
    <row r="557">
      <c r="G557" s="85"/>
      <c r="H557" s="45"/>
    </row>
    <row r="558">
      <c r="G558" s="85"/>
      <c r="H558" s="45"/>
    </row>
    <row r="559">
      <c r="G559" s="85"/>
      <c r="H559" s="45"/>
    </row>
    <row r="560">
      <c r="G560" s="85"/>
      <c r="H560" s="45"/>
    </row>
    <row r="561">
      <c r="G561" s="85"/>
      <c r="H561" s="45"/>
    </row>
    <row r="562">
      <c r="G562" s="85"/>
      <c r="H562" s="45"/>
    </row>
    <row r="563">
      <c r="G563" s="85"/>
      <c r="H563" s="45"/>
    </row>
    <row r="564">
      <c r="G564" s="85"/>
      <c r="H564" s="45"/>
    </row>
    <row r="565">
      <c r="G565" s="85"/>
      <c r="H565" s="45"/>
    </row>
    <row r="566">
      <c r="G566" s="85"/>
      <c r="H566" s="45"/>
    </row>
    <row r="567">
      <c r="G567" s="85"/>
      <c r="H567" s="45"/>
    </row>
    <row r="568">
      <c r="G568" s="85"/>
      <c r="H568" s="45"/>
    </row>
    <row r="569">
      <c r="G569" s="85"/>
      <c r="H569" s="45"/>
    </row>
    <row r="570">
      <c r="G570" s="85"/>
      <c r="H570" s="45"/>
    </row>
    <row r="571">
      <c r="G571" s="85"/>
      <c r="H571" s="45"/>
    </row>
    <row r="572">
      <c r="G572" s="85"/>
      <c r="H572" s="45"/>
    </row>
    <row r="573">
      <c r="G573" s="85"/>
      <c r="H573" s="45"/>
    </row>
    <row r="574">
      <c r="G574" s="85"/>
      <c r="H574" s="45"/>
    </row>
    <row r="575">
      <c r="G575" s="85"/>
      <c r="H575" s="45"/>
    </row>
    <row r="576">
      <c r="G576" s="85"/>
      <c r="H576" s="45"/>
    </row>
    <row r="577">
      <c r="G577" s="85"/>
      <c r="H577" s="45"/>
    </row>
    <row r="578">
      <c r="G578" s="85"/>
      <c r="H578" s="45"/>
    </row>
    <row r="579">
      <c r="G579" s="85"/>
      <c r="H579" s="45"/>
    </row>
    <row r="580">
      <c r="G580" s="85"/>
      <c r="H580" s="45"/>
    </row>
    <row r="581">
      <c r="G581" s="85"/>
      <c r="H581" s="45"/>
    </row>
    <row r="582">
      <c r="G582" s="85"/>
      <c r="H582" s="45"/>
    </row>
    <row r="583">
      <c r="G583" s="85"/>
      <c r="H583" s="45"/>
    </row>
    <row r="584">
      <c r="G584" s="85"/>
      <c r="H584" s="45"/>
    </row>
    <row r="585">
      <c r="G585" s="85"/>
      <c r="H585" s="45"/>
    </row>
    <row r="586">
      <c r="G586" s="85"/>
      <c r="H586" s="45"/>
    </row>
    <row r="587">
      <c r="G587" s="85"/>
      <c r="H587" s="45"/>
    </row>
    <row r="588">
      <c r="G588" s="85"/>
      <c r="H588" s="45"/>
    </row>
    <row r="589">
      <c r="G589" s="85"/>
      <c r="H589" s="45"/>
    </row>
    <row r="590">
      <c r="G590" s="85"/>
      <c r="H590" s="45"/>
    </row>
    <row r="591">
      <c r="G591" s="85"/>
      <c r="H591" s="45"/>
    </row>
    <row r="592">
      <c r="G592" s="85"/>
      <c r="H592" s="45"/>
    </row>
    <row r="593">
      <c r="G593" s="85"/>
      <c r="H593" s="45"/>
    </row>
    <row r="594">
      <c r="G594" s="85"/>
      <c r="H594" s="45"/>
    </row>
    <row r="595">
      <c r="G595" s="85"/>
      <c r="H595" s="45"/>
    </row>
    <row r="596">
      <c r="G596" s="85"/>
      <c r="H596" s="45"/>
    </row>
    <row r="597">
      <c r="G597" s="85"/>
      <c r="H597" s="45"/>
    </row>
    <row r="598">
      <c r="G598" s="85"/>
      <c r="H598" s="45"/>
    </row>
    <row r="599">
      <c r="G599" s="85"/>
      <c r="H599" s="45"/>
    </row>
    <row r="600">
      <c r="G600" s="85"/>
      <c r="H600" s="45"/>
    </row>
    <row r="601">
      <c r="G601" s="85"/>
      <c r="H601" s="45"/>
    </row>
    <row r="602">
      <c r="G602" s="85"/>
      <c r="H602" s="45"/>
    </row>
    <row r="603">
      <c r="G603" s="85"/>
      <c r="H603" s="45"/>
    </row>
    <row r="604">
      <c r="G604" s="85"/>
      <c r="H604" s="45"/>
    </row>
    <row r="605">
      <c r="G605" s="85"/>
      <c r="H605" s="45"/>
    </row>
    <row r="606">
      <c r="G606" s="85"/>
      <c r="H606" s="45"/>
    </row>
    <row r="607">
      <c r="G607" s="85"/>
      <c r="H607" s="45"/>
    </row>
    <row r="608">
      <c r="G608" s="85"/>
      <c r="H608" s="45"/>
    </row>
    <row r="609">
      <c r="G609" s="85"/>
      <c r="H609" s="45"/>
    </row>
    <row r="610">
      <c r="G610" s="85"/>
      <c r="H610" s="45"/>
    </row>
    <row r="611">
      <c r="G611" s="85"/>
      <c r="H611" s="45"/>
    </row>
    <row r="612">
      <c r="G612" s="85"/>
      <c r="H612" s="45"/>
    </row>
    <row r="613">
      <c r="G613" s="85"/>
      <c r="H613" s="45"/>
    </row>
    <row r="614">
      <c r="G614" s="85"/>
      <c r="H614" s="45"/>
    </row>
    <row r="615">
      <c r="G615" s="85"/>
      <c r="H615" s="45"/>
    </row>
    <row r="616">
      <c r="G616" s="85"/>
      <c r="H616" s="45"/>
    </row>
    <row r="617">
      <c r="G617" s="85"/>
      <c r="H617" s="45"/>
    </row>
    <row r="618">
      <c r="G618" s="85"/>
      <c r="H618" s="45"/>
    </row>
    <row r="619">
      <c r="G619" s="85"/>
      <c r="H619" s="45"/>
    </row>
    <row r="620">
      <c r="G620" s="85"/>
      <c r="H620" s="45"/>
    </row>
    <row r="621">
      <c r="G621" s="85"/>
      <c r="H621" s="45"/>
    </row>
    <row r="622">
      <c r="G622" s="85"/>
      <c r="H622" s="45"/>
    </row>
    <row r="623">
      <c r="G623" s="85"/>
      <c r="H623" s="45"/>
    </row>
    <row r="624">
      <c r="G624" s="85"/>
      <c r="H624" s="45"/>
    </row>
    <row r="625">
      <c r="G625" s="85"/>
      <c r="H625" s="45"/>
    </row>
    <row r="626">
      <c r="G626" s="85"/>
      <c r="H626" s="45"/>
    </row>
    <row r="627">
      <c r="G627" s="85"/>
      <c r="H627" s="45"/>
    </row>
    <row r="628">
      <c r="G628" s="85"/>
      <c r="H628" s="45"/>
    </row>
    <row r="629">
      <c r="G629" s="85"/>
      <c r="H629" s="45"/>
    </row>
    <row r="630">
      <c r="G630" s="85"/>
      <c r="H630" s="45"/>
    </row>
    <row r="631">
      <c r="G631" s="85"/>
      <c r="H631" s="45"/>
    </row>
    <row r="632">
      <c r="G632" s="85"/>
      <c r="H632" s="45"/>
    </row>
    <row r="633">
      <c r="G633" s="85"/>
      <c r="H633" s="45"/>
    </row>
    <row r="634">
      <c r="G634" s="85"/>
      <c r="H634" s="45"/>
    </row>
    <row r="635">
      <c r="G635" s="85"/>
      <c r="H635" s="45"/>
    </row>
    <row r="636">
      <c r="G636" s="85"/>
      <c r="H636" s="45"/>
    </row>
    <row r="637">
      <c r="G637" s="85"/>
      <c r="H637" s="45"/>
    </row>
    <row r="638">
      <c r="G638" s="85"/>
      <c r="H638" s="45"/>
    </row>
    <row r="639">
      <c r="G639" s="85"/>
      <c r="H639" s="45"/>
    </row>
    <row r="640">
      <c r="G640" s="85"/>
      <c r="H640" s="45"/>
    </row>
    <row r="641">
      <c r="G641" s="85"/>
      <c r="H641" s="45"/>
    </row>
    <row r="642">
      <c r="G642" s="85"/>
      <c r="H642" s="45"/>
    </row>
    <row r="643">
      <c r="G643" s="85"/>
      <c r="H643" s="45"/>
    </row>
    <row r="644">
      <c r="G644" s="85"/>
      <c r="H644" s="45"/>
    </row>
    <row r="645">
      <c r="G645" s="85"/>
      <c r="H645" s="45"/>
    </row>
    <row r="646">
      <c r="G646" s="85"/>
      <c r="H646" s="45"/>
    </row>
    <row r="647">
      <c r="G647" s="85"/>
      <c r="H647" s="45"/>
    </row>
    <row r="648">
      <c r="G648" s="85"/>
      <c r="H648" s="45"/>
    </row>
    <row r="649">
      <c r="G649" s="85"/>
      <c r="H649" s="45"/>
    </row>
    <row r="650">
      <c r="G650" s="85"/>
      <c r="H650" s="45"/>
    </row>
    <row r="651">
      <c r="G651" s="85"/>
      <c r="H651" s="45"/>
    </row>
    <row r="652">
      <c r="G652" s="85"/>
      <c r="H652" s="45"/>
    </row>
    <row r="653">
      <c r="G653" s="85"/>
      <c r="H653" s="45"/>
    </row>
    <row r="654">
      <c r="G654" s="85"/>
      <c r="H654" s="45"/>
    </row>
    <row r="655">
      <c r="G655" s="85"/>
      <c r="H655" s="45"/>
    </row>
    <row r="656">
      <c r="G656" s="85"/>
      <c r="H656" s="45"/>
    </row>
    <row r="657">
      <c r="G657" s="85"/>
      <c r="H657" s="45"/>
    </row>
    <row r="658">
      <c r="G658" s="85"/>
      <c r="H658" s="45"/>
    </row>
    <row r="659">
      <c r="G659" s="85"/>
      <c r="H659" s="45"/>
    </row>
    <row r="660">
      <c r="G660" s="85"/>
      <c r="H660" s="45"/>
    </row>
    <row r="661">
      <c r="G661" s="85"/>
      <c r="H661" s="45"/>
    </row>
    <row r="662">
      <c r="G662" s="85"/>
      <c r="H662" s="45"/>
    </row>
    <row r="663">
      <c r="G663" s="85"/>
      <c r="H663" s="45"/>
    </row>
    <row r="664">
      <c r="G664" s="85"/>
      <c r="H664" s="45"/>
    </row>
    <row r="665">
      <c r="G665" s="85"/>
      <c r="H665" s="45"/>
    </row>
    <row r="666">
      <c r="G666" s="85"/>
      <c r="H666" s="45"/>
    </row>
    <row r="667">
      <c r="G667" s="85"/>
      <c r="H667" s="45"/>
    </row>
    <row r="668">
      <c r="G668" s="85"/>
      <c r="H668" s="45"/>
    </row>
    <row r="669">
      <c r="G669" s="85"/>
      <c r="H669" s="45"/>
    </row>
    <row r="670">
      <c r="G670" s="85"/>
      <c r="H670" s="45"/>
    </row>
    <row r="671">
      <c r="G671" s="85"/>
      <c r="H671" s="45"/>
    </row>
    <row r="672">
      <c r="G672" s="85"/>
      <c r="H672" s="45"/>
    </row>
    <row r="673">
      <c r="G673" s="85"/>
      <c r="H673" s="45"/>
    </row>
    <row r="674">
      <c r="G674" s="85"/>
      <c r="H674" s="45"/>
    </row>
    <row r="675">
      <c r="G675" s="85"/>
      <c r="H675" s="45"/>
    </row>
    <row r="676">
      <c r="G676" s="85"/>
      <c r="H676" s="45"/>
    </row>
    <row r="677">
      <c r="G677" s="85"/>
      <c r="H677" s="45"/>
    </row>
    <row r="678">
      <c r="G678" s="85"/>
      <c r="H678" s="45"/>
    </row>
    <row r="679">
      <c r="G679" s="85"/>
      <c r="H679" s="45"/>
    </row>
    <row r="680">
      <c r="G680" s="85"/>
      <c r="H680" s="45"/>
    </row>
    <row r="681">
      <c r="G681" s="85"/>
      <c r="H681" s="45"/>
    </row>
    <row r="682">
      <c r="G682" s="85"/>
      <c r="H682" s="45"/>
    </row>
    <row r="683">
      <c r="G683" s="85"/>
      <c r="H683" s="45"/>
    </row>
    <row r="684">
      <c r="G684" s="85"/>
      <c r="H684" s="45"/>
    </row>
    <row r="685">
      <c r="G685" s="85"/>
      <c r="H685" s="45"/>
    </row>
    <row r="686">
      <c r="G686" s="85"/>
      <c r="H686" s="45"/>
    </row>
    <row r="687">
      <c r="G687" s="85"/>
      <c r="H687" s="45"/>
    </row>
    <row r="688">
      <c r="G688" s="85"/>
      <c r="H688" s="45"/>
    </row>
    <row r="689">
      <c r="G689" s="85"/>
      <c r="H689" s="45"/>
    </row>
    <row r="690">
      <c r="G690" s="85"/>
      <c r="H690" s="45"/>
    </row>
    <row r="691">
      <c r="G691" s="85"/>
      <c r="H691" s="45"/>
    </row>
    <row r="692">
      <c r="G692" s="85"/>
      <c r="H692" s="45"/>
    </row>
    <row r="693">
      <c r="G693" s="85"/>
      <c r="H693" s="45"/>
    </row>
    <row r="694">
      <c r="G694" s="85"/>
      <c r="H694" s="45"/>
    </row>
    <row r="695">
      <c r="G695" s="85"/>
      <c r="H695" s="45"/>
    </row>
    <row r="696">
      <c r="G696" s="85"/>
      <c r="H696" s="45"/>
    </row>
    <row r="697">
      <c r="G697" s="85"/>
      <c r="H697" s="45"/>
    </row>
    <row r="698">
      <c r="G698" s="85"/>
      <c r="H698" s="45"/>
    </row>
    <row r="699">
      <c r="G699" s="85"/>
      <c r="H699" s="45"/>
    </row>
    <row r="700">
      <c r="G700" s="85"/>
      <c r="H700" s="45"/>
    </row>
    <row r="701">
      <c r="G701" s="85"/>
      <c r="H701" s="45"/>
    </row>
    <row r="702">
      <c r="G702" s="85"/>
      <c r="H702" s="45"/>
    </row>
    <row r="703">
      <c r="G703" s="85"/>
      <c r="H703" s="45"/>
    </row>
    <row r="704">
      <c r="G704" s="85"/>
      <c r="H704" s="45"/>
    </row>
    <row r="705">
      <c r="G705" s="85"/>
      <c r="H705" s="45"/>
    </row>
    <row r="706">
      <c r="G706" s="85"/>
      <c r="H706" s="45"/>
    </row>
    <row r="707">
      <c r="G707" s="85"/>
      <c r="H707" s="45"/>
    </row>
    <row r="708">
      <c r="G708" s="85"/>
      <c r="H708" s="45"/>
    </row>
    <row r="709">
      <c r="G709" s="85"/>
      <c r="H709" s="45"/>
    </row>
    <row r="710">
      <c r="G710" s="85"/>
      <c r="H710" s="45"/>
    </row>
    <row r="711">
      <c r="G711" s="85"/>
      <c r="H711" s="45"/>
    </row>
    <row r="712">
      <c r="G712" s="85"/>
      <c r="H712" s="45"/>
    </row>
    <row r="713">
      <c r="G713" s="85"/>
      <c r="H713" s="45"/>
    </row>
    <row r="714">
      <c r="G714" s="85"/>
      <c r="H714" s="45"/>
    </row>
    <row r="715">
      <c r="G715" s="85"/>
      <c r="H715" s="45"/>
    </row>
    <row r="716">
      <c r="G716" s="85"/>
      <c r="H716" s="45"/>
    </row>
    <row r="717">
      <c r="G717" s="85"/>
      <c r="H717" s="45"/>
    </row>
    <row r="718">
      <c r="G718" s="85"/>
      <c r="H718" s="45"/>
    </row>
    <row r="719">
      <c r="G719" s="85"/>
      <c r="H719" s="45"/>
    </row>
    <row r="720">
      <c r="G720" s="85"/>
      <c r="H720" s="45"/>
    </row>
    <row r="721">
      <c r="G721" s="85"/>
      <c r="H721" s="45"/>
    </row>
    <row r="722">
      <c r="G722" s="85"/>
      <c r="H722" s="45"/>
    </row>
    <row r="723">
      <c r="G723" s="85"/>
      <c r="H723" s="45"/>
    </row>
    <row r="724">
      <c r="G724" s="85"/>
      <c r="H724" s="45"/>
    </row>
    <row r="725">
      <c r="G725" s="85"/>
      <c r="H725" s="45"/>
    </row>
    <row r="726">
      <c r="G726" s="85"/>
      <c r="H726" s="45"/>
    </row>
    <row r="727">
      <c r="G727" s="85"/>
      <c r="H727" s="45"/>
    </row>
    <row r="728">
      <c r="G728" s="85"/>
      <c r="H728" s="45"/>
    </row>
    <row r="729">
      <c r="G729" s="85"/>
      <c r="H729" s="45"/>
    </row>
    <row r="730">
      <c r="G730" s="85"/>
      <c r="H730" s="45"/>
    </row>
    <row r="731">
      <c r="G731" s="85"/>
      <c r="H731" s="45"/>
    </row>
    <row r="732">
      <c r="G732" s="85"/>
      <c r="H732" s="45"/>
    </row>
    <row r="733">
      <c r="G733" s="85"/>
      <c r="H733" s="45"/>
    </row>
    <row r="734">
      <c r="G734" s="85"/>
      <c r="H734" s="45"/>
    </row>
    <row r="735">
      <c r="G735" s="85"/>
      <c r="H735" s="45"/>
    </row>
    <row r="736">
      <c r="G736" s="85"/>
      <c r="H736" s="45"/>
    </row>
    <row r="737">
      <c r="G737" s="85"/>
      <c r="H737" s="45"/>
    </row>
    <row r="738">
      <c r="G738" s="85"/>
      <c r="H738" s="45"/>
    </row>
    <row r="739">
      <c r="G739" s="85"/>
      <c r="H739" s="45"/>
    </row>
    <row r="740">
      <c r="G740" s="85"/>
      <c r="H740" s="45"/>
    </row>
    <row r="741">
      <c r="G741" s="85"/>
      <c r="H741" s="45"/>
    </row>
    <row r="742">
      <c r="G742" s="85"/>
      <c r="H742" s="45"/>
    </row>
    <row r="743">
      <c r="G743" s="85"/>
      <c r="H743" s="45"/>
    </row>
    <row r="744">
      <c r="G744" s="85"/>
      <c r="H744" s="45"/>
    </row>
    <row r="745">
      <c r="G745" s="85"/>
      <c r="H745" s="45"/>
    </row>
    <row r="746">
      <c r="G746" s="85"/>
      <c r="H746" s="45"/>
    </row>
    <row r="747">
      <c r="G747" s="85"/>
      <c r="H747" s="45"/>
    </row>
    <row r="748">
      <c r="G748" s="85"/>
      <c r="H748" s="45"/>
    </row>
    <row r="749">
      <c r="G749" s="85"/>
      <c r="H749" s="45"/>
    </row>
    <row r="750">
      <c r="G750" s="85"/>
      <c r="H750" s="45"/>
    </row>
    <row r="751">
      <c r="G751" s="85"/>
      <c r="H751" s="45"/>
    </row>
    <row r="752">
      <c r="G752" s="85"/>
      <c r="H752" s="45"/>
    </row>
    <row r="753">
      <c r="G753" s="85"/>
      <c r="H753" s="45"/>
    </row>
    <row r="754">
      <c r="G754" s="85"/>
      <c r="H754" s="45"/>
    </row>
    <row r="755">
      <c r="G755" s="85"/>
      <c r="H755" s="45"/>
    </row>
    <row r="756">
      <c r="G756" s="85"/>
      <c r="H756" s="45"/>
    </row>
    <row r="757">
      <c r="G757" s="85"/>
      <c r="H757" s="45"/>
    </row>
    <row r="758">
      <c r="G758" s="85"/>
      <c r="H758" s="45"/>
    </row>
    <row r="759">
      <c r="G759" s="85"/>
      <c r="H759" s="45"/>
    </row>
    <row r="760">
      <c r="G760" s="85"/>
      <c r="H760" s="45"/>
    </row>
    <row r="761">
      <c r="G761" s="85"/>
      <c r="H761" s="45"/>
    </row>
    <row r="762">
      <c r="G762" s="85"/>
      <c r="H762" s="45"/>
    </row>
    <row r="763">
      <c r="G763" s="85"/>
      <c r="H763" s="45"/>
    </row>
    <row r="764">
      <c r="G764" s="85"/>
      <c r="H764" s="45"/>
    </row>
    <row r="765">
      <c r="G765" s="85"/>
      <c r="H765" s="45"/>
    </row>
    <row r="766">
      <c r="G766" s="85"/>
      <c r="H766" s="45"/>
    </row>
    <row r="767">
      <c r="G767" s="85"/>
      <c r="H767" s="45"/>
    </row>
    <row r="768">
      <c r="G768" s="85"/>
      <c r="H768" s="45"/>
    </row>
    <row r="769">
      <c r="G769" s="85"/>
      <c r="H769" s="45"/>
    </row>
    <row r="770">
      <c r="G770" s="85"/>
      <c r="H770" s="45"/>
    </row>
    <row r="771">
      <c r="G771" s="85"/>
      <c r="H771" s="45"/>
    </row>
    <row r="772">
      <c r="G772" s="85"/>
      <c r="H772" s="45"/>
    </row>
    <row r="773">
      <c r="G773" s="85"/>
      <c r="H773" s="45"/>
    </row>
    <row r="774">
      <c r="G774" s="85"/>
      <c r="H774" s="45"/>
    </row>
    <row r="775">
      <c r="G775" s="85"/>
      <c r="H775" s="45"/>
    </row>
    <row r="776">
      <c r="G776" s="85"/>
      <c r="H776" s="45"/>
    </row>
    <row r="777">
      <c r="G777" s="85"/>
      <c r="H777" s="45"/>
    </row>
    <row r="778">
      <c r="G778" s="85"/>
      <c r="H778" s="45"/>
    </row>
    <row r="779">
      <c r="G779" s="85"/>
      <c r="H779" s="45"/>
    </row>
    <row r="780">
      <c r="G780" s="85"/>
      <c r="H780" s="45"/>
    </row>
    <row r="781">
      <c r="G781" s="85"/>
      <c r="H781" s="45"/>
    </row>
    <row r="782">
      <c r="G782" s="85"/>
      <c r="H782" s="45"/>
    </row>
    <row r="783">
      <c r="G783" s="85"/>
      <c r="H783" s="45"/>
    </row>
    <row r="784">
      <c r="G784" s="85"/>
      <c r="H784" s="45"/>
    </row>
    <row r="785">
      <c r="G785" s="85"/>
      <c r="H785" s="45"/>
    </row>
    <row r="786">
      <c r="G786" s="85"/>
      <c r="H786" s="45"/>
    </row>
    <row r="787">
      <c r="G787" s="85"/>
      <c r="H787" s="45"/>
    </row>
    <row r="788">
      <c r="G788" s="85"/>
      <c r="H788" s="45"/>
    </row>
    <row r="789">
      <c r="G789" s="85"/>
      <c r="H789" s="45"/>
    </row>
    <row r="790">
      <c r="G790" s="85"/>
      <c r="H790" s="45"/>
    </row>
    <row r="791">
      <c r="G791" s="85"/>
      <c r="H791" s="45"/>
    </row>
    <row r="792">
      <c r="G792" s="85"/>
      <c r="H792" s="45"/>
    </row>
    <row r="793">
      <c r="G793" s="85"/>
      <c r="H793" s="45"/>
    </row>
    <row r="794">
      <c r="G794" s="85"/>
      <c r="H794" s="45"/>
    </row>
    <row r="795">
      <c r="G795" s="85"/>
      <c r="H795" s="45"/>
    </row>
    <row r="796">
      <c r="G796" s="85"/>
      <c r="H796" s="45"/>
    </row>
    <row r="797">
      <c r="G797" s="85"/>
      <c r="H797" s="45"/>
    </row>
    <row r="798">
      <c r="G798" s="85"/>
      <c r="H798" s="45"/>
    </row>
    <row r="799">
      <c r="G799" s="85"/>
      <c r="H799" s="45"/>
    </row>
    <row r="800">
      <c r="G800" s="85"/>
      <c r="H800" s="45"/>
    </row>
    <row r="801">
      <c r="G801" s="85"/>
      <c r="H801" s="45"/>
    </row>
    <row r="802">
      <c r="G802" s="85"/>
      <c r="H802" s="45"/>
    </row>
    <row r="803">
      <c r="G803" s="85"/>
      <c r="H803" s="45"/>
    </row>
    <row r="804">
      <c r="G804" s="85"/>
      <c r="H804" s="45"/>
    </row>
    <row r="805">
      <c r="G805" s="85"/>
      <c r="H805" s="45"/>
    </row>
    <row r="806">
      <c r="G806" s="85"/>
      <c r="H806" s="45"/>
    </row>
    <row r="807">
      <c r="G807" s="85"/>
      <c r="H807" s="45"/>
    </row>
    <row r="808">
      <c r="G808" s="85"/>
      <c r="H808" s="45"/>
    </row>
    <row r="809">
      <c r="G809" s="85"/>
      <c r="H809" s="45"/>
    </row>
    <row r="810">
      <c r="G810" s="85"/>
      <c r="H810" s="45"/>
    </row>
    <row r="811">
      <c r="G811" s="85"/>
      <c r="H811" s="45"/>
    </row>
    <row r="812">
      <c r="G812" s="85"/>
      <c r="H812" s="45"/>
    </row>
    <row r="813">
      <c r="G813" s="85"/>
      <c r="H813" s="45"/>
    </row>
    <row r="814">
      <c r="G814" s="85"/>
      <c r="H814" s="45"/>
    </row>
    <row r="815">
      <c r="G815" s="85"/>
      <c r="H815" s="45"/>
    </row>
    <row r="816">
      <c r="G816" s="85"/>
      <c r="H816" s="45"/>
    </row>
    <row r="817">
      <c r="G817" s="85"/>
      <c r="H817" s="45"/>
    </row>
    <row r="818">
      <c r="G818" s="85"/>
      <c r="H818" s="45"/>
    </row>
    <row r="819">
      <c r="G819" s="85"/>
      <c r="H819" s="45"/>
    </row>
    <row r="820">
      <c r="G820" s="85"/>
      <c r="H820" s="45"/>
    </row>
    <row r="821">
      <c r="G821" s="85"/>
      <c r="H821" s="45"/>
    </row>
    <row r="822">
      <c r="G822" s="85"/>
      <c r="H822" s="45"/>
    </row>
    <row r="823">
      <c r="G823" s="85"/>
      <c r="H823" s="45"/>
    </row>
    <row r="824">
      <c r="G824" s="85"/>
      <c r="H824" s="45"/>
    </row>
    <row r="825">
      <c r="G825" s="85"/>
      <c r="H825" s="45"/>
    </row>
    <row r="826">
      <c r="G826" s="85"/>
      <c r="H826" s="45"/>
    </row>
    <row r="827">
      <c r="G827" s="85"/>
      <c r="H827" s="45"/>
    </row>
    <row r="828">
      <c r="G828" s="85"/>
      <c r="H828" s="45"/>
    </row>
    <row r="829">
      <c r="G829" s="85"/>
      <c r="H829" s="45"/>
    </row>
    <row r="830">
      <c r="G830" s="85"/>
      <c r="H830" s="45"/>
    </row>
    <row r="831">
      <c r="G831" s="85"/>
      <c r="H831" s="45"/>
    </row>
    <row r="832">
      <c r="G832" s="85"/>
      <c r="H832" s="45"/>
    </row>
    <row r="833">
      <c r="G833" s="85"/>
      <c r="H833" s="45"/>
    </row>
    <row r="834">
      <c r="G834" s="85"/>
      <c r="H834" s="45"/>
    </row>
    <row r="835">
      <c r="G835" s="85"/>
      <c r="H835" s="45"/>
    </row>
    <row r="836">
      <c r="G836" s="85"/>
      <c r="H836" s="45"/>
    </row>
    <row r="837">
      <c r="G837" s="85"/>
      <c r="H837" s="45"/>
    </row>
    <row r="838">
      <c r="G838" s="85"/>
      <c r="H838" s="45"/>
    </row>
    <row r="839">
      <c r="G839" s="85"/>
      <c r="H839" s="45"/>
    </row>
    <row r="840">
      <c r="G840" s="85"/>
      <c r="H840" s="45"/>
    </row>
    <row r="841">
      <c r="G841" s="85"/>
      <c r="H841" s="45"/>
    </row>
    <row r="842">
      <c r="G842" s="85"/>
      <c r="H842" s="45"/>
    </row>
    <row r="843">
      <c r="G843" s="85"/>
      <c r="H843" s="45"/>
    </row>
    <row r="844">
      <c r="G844" s="85"/>
      <c r="H844" s="45"/>
    </row>
    <row r="845">
      <c r="G845" s="85"/>
      <c r="H845" s="45"/>
    </row>
    <row r="846">
      <c r="G846" s="85"/>
      <c r="H846" s="45"/>
    </row>
    <row r="847">
      <c r="G847" s="85"/>
      <c r="H847" s="45"/>
    </row>
    <row r="848">
      <c r="G848" s="85"/>
      <c r="H848" s="45"/>
    </row>
    <row r="849">
      <c r="G849" s="85"/>
      <c r="H849" s="45"/>
    </row>
    <row r="850">
      <c r="G850" s="85"/>
      <c r="H850" s="45"/>
    </row>
    <row r="851">
      <c r="G851" s="85"/>
      <c r="H851" s="45"/>
    </row>
    <row r="852">
      <c r="G852" s="85"/>
      <c r="H852" s="45"/>
    </row>
    <row r="853">
      <c r="G853" s="85"/>
      <c r="H853" s="45"/>
    </row>
    <row r="854">
      <c r="G854" s="85"/>
      <c r="H854" s="45"/>
    </row>
    <row r="855">
      <c r="G855" s="85"/>
      <c r="H855" s="45"/>
    </row>
    <row r="856">
      <c r="G856" s="85"/>
      <c r="H856" s="45"/>
    </row>
    <row r="857">
      <c r="G857" s="85"/>
      <c r="H857" s="45"/>
    </row>
    <row r="858">
      <c r="G858" s="85"/>
      <c r="H858" s="45"/>
    </row>
    <row r="859">
      <c r="G859" s="85"/>
      <c r="H859" s="45"/>
    </row>
    <row r="860">
      <c r="G860" s="85"/>
      <c r="H860" s="45"/>
    </row>
    <row r="861">
      <c r="G861" s="85"/>
      <c r="H861" s="45"/>
    </row>
    <row r="862">
      <c r="G862" s="85"/>
      <c r="H862" s="45"/>
    </row>
    <row r="863">
      <c r="G863" s="85"/>
      <c r="H863" s="45"/>
    </row>
    <row r="864">
      <c r="G864" s="85"/>
      <c r="H864" s="45"/>
    </row>
    <row r="865">
      <c r="G865" s="85"/>
      <c r="H865" s="45"/>
    </row>
    <row r="866">
      <c r="G866" s="85"/>
      <c r="H866" s="45"/>
    </row>
    <row r="867">
      <c r="G867" s="85"/>
      <c r="H867" s="45"/>
    </row>
    <row r="868">
      <c r="G868" s="85"/>
      <c r="H868" s="45"/>
    </row>
    <row r="869">
      <c r="G869" s="85"/>
      <c r="H869" s="45"/>
    </row>
    <row r="870">
      <c r="G870" s="85"/>
      <c r="H870" s="45"/>
    </row>
    <row r="871">
      <c r="G871" s="85"/>
      <c r="H871" s="45"/>
    </row>
    <row r="872">
      <c r="G872" s="85"/>
      <c r="H872" s="45"/>
    </row>
    <row r="873">
      <c r="G873" s="85"/>
      <c r="H873" s="45"/>
    </row>
    <row r="874">
      <c r="G874" s="85"/>
      <c r="H874" s="45"/>
    </row>
    <row r="875">
      <c r="G875" s="85"/>
      <c r="H875" s="45"/>
    </row>
    <row r="876">
      <c r="G876" s="85"/>
      <c r="H876" s="45"/>
    </row>
    <row r="877">
      <c r="G877" s="85"/>
      <c r="H877" s="45"/>
    </row>
    <row r="878">
      <c r="G878" s="85"/>
      <c r="H878" s="45"/>
    </row>
    <row r="879">
      <c r="G879" s="85"/>
      <c r="H879" s="45"/>
    </row>
    <row r="880">
      <c r="G880" s="85"/>
      <c r="H880" s="45"/>
    </row>
    <row r="881">
      <c r="G881" s="85"/>
      <c r="H881" s="45"/>
    </row>
    <row r="882">
      <c r="G882" s="85"/>
      <c r="H882" s="45"/>
    </row>
    <row r="883">
      <c r="G883" s="85"/>
      <c r="H883" s="45"/>
    </row>
    <row r="884">
      <c r="G884" s="85"/>
      <c r="H884" s="45"/>
    </row>
    <row r="885">
      <c r="G885" s="85"/>
      <c r="H885" s="45"/>
    </row>
    <row r="886">
      <c r="G886" s="85"/>
      <c r="H886" s="45"/>
    </row>
    <row r="887">
      <c r="G887" s="85"/>
      <c r="H887" s="45"/>
    </row>
    <row r="888">
      <c r="G888" s="85"/>
      <c r="H888" s="45"/>
    </row>
    <row r="889">
      <c r="G889" s="85"/>
      <c r="H889" s="45"/>
    </row>
    <row r="890">
      <c r="G890" s="85"/>
      <c r="H890" s="45"/>
    </row>
    <row r="891">
      <c r="G891" s="85"/>
      <c r="H891" s="45"/>
    </row>
    <row r="892">
      <c r="G892" s="85"/>
      <c r="H892" s="45"/>
    </row>
    <row r="893">
      <c r="G893" s="85"/>
      <c r="H893" s="45"/>
    </row>
    <row r="894">
      <c r="G894" s="85"/>
      <c r="H894" s="45"/>
    </row>
    <row r="895">
      <c r="G895" s="85"/>
      <c r="H895" s="45"/>
    </row>
    <row r="896">
      <c r="G896" s="85"/>
      <c r="H896" s="45"/>
    </row>
    <row r="897">
      <c r="G897" s="85"/>
      <c r="H897" s="45"/>
    </row>
    <row r="898">
      <c r="G898" s="85"/>
      <c r="H898" s="45"/>
    </row>
    <row r="899">
      <c r="G899" s="85"/>
      <c r="H899" s="45"/>
    </row>
    <row r="900">
      <c r="G900" s="85"/>
      <c r="H900" s="45"/>
    </row>
    <row r="901">
      <c r="G901" s="85"/>
      <c r="H901" s="45"/>
    </row>
    <row r="902">
      <c r="G902" s="85"/>
      <c r="H902" s="45"/>
    </row>
    <row r="903">
      <c r="G903" s="85"/>
      <c r="H903" s="45"/>
    </row>
    <row r="904">
      <c r="G904" s="85"/>
      <c r="H904" s="45"/>
    </row>
    <row r="905">
      <c r="G905" s="85"/>
      <c r="H905" s="45"/>
    </row>
    <row r="906">
      <c r="G906" s="85"/>
      <c r="H906" s="45"/>
    </row>
    <row r="907">
      <c r="G907" s="85"/>
      <c r="H907" s="45"/>
    </row>
    <row r="908">
      <c r="G908" s="85"/>
      <c r="H908" s="45"/>
    </row>
    <row r="909">
      <c r="G909" s="85"/>
      <c r="H909" s="45"/>
    </row>
    <row r="910">
      <c r="G910" s="85"/>
      <c r="H910" s="45"/>
    </row>
    <row r="911">
      <c r="G911" s="85"/>
      <c r="H911" s="45"/>
    </row>
    <row r="912">
      <c r="G912" s="85"/>
      <c r="H912" s="45"/>
    </row>
    <row r="913">
      <c r="G913" s="85"/>
      <c r="H913" s="45"/>
    </row>
    <row r="914">
      <c r="G914" s="85"/>
      <c r="H914" s="45"/>
    </row>
    <row r="915">
      <c r="G915" s="85"/>
      <c r="H915" s="45"/>
    </row>
    <row r="916">
      <c r="G916" s="85"/>
      <c r="H916" s="45"/>
    </row>
    <row r="917">
      <c r="G917" s="85"/>
      <c r="H917" s="45"/>
    </row>
    <row r="918">
      <c r="G918" s="85"/>
      <c r="H918" s="45"/>
    </row>
    <row r="919">
      <c r="G919" s="85"/>
      <c r="H919" s="45"/>
    </row>
    <row r="920">
      <c r="G920" s="85"/>
      <c r="H920" s="45"/>
    </row>
    <row r="921">
      <c r="G921" s="85"/>
      <c r="H921" s="45"/>
    </row>
    <row r="922">
      <c r="G922" s="85"/>
      <c r="H922" s="45"/>
    </row>
    <row r="923">
      <c r="G923" s="85"/>
      <c r="H923" s="45"/>
    </row>
    <row r="924">
      <c r="G924" s="85"/>
      <c r="H924" s="45"/>
    </row>
    <row r="925">
      <c r="G925" s="85"/>
      <c r="H925" s="45"/>
    </row>
    <row r="926">
      <c r="G926" s="85"/>
      <c r="H926" s="45"/>
    </row>
    <row r="927">
      <c r="G927" s="85"/>
      <c r="H927" s="45"/>
    </row>
    <row r="928">
      <c r="G928" s="85"/>
      <c r="H928" s="45"/>
    </row>
    <row r="929">
      <c r="G929" s="85"/>
      <c r="H929" s="45"/>
    </row>
    <row r="930">
      <c r="G930" s="85"/>
      <c r="H930" s="45"/>
    </row>
    <row r="931">
      <c r="G931" s="85"/>
      <c r="H931" s="45"/>
    </row>
    <row r="932">
      <c r="G932" s="85"/>
      <c r="H932" s="45"/>
    </row>
    <row r="933">
      <c r="G933" s="85"/>
      <c r="H933" s="45"/>
    </row>
    <row r="934">
      <c r="G934" s="85"/>
      <c r="H934" s="45"/>
    </row>
    <row r="935">
      <c r="G935" s="85"/>
      <c r="H935" s="45"/>
    </row>
    <row r="936">
      <c r="G936" s="85"/>
      <c r="H936" s="45"/>
    </row>
    <row r="937">
      <c r="G937" s="85"/>
      <c r="H937" s="45"/>
    </row>
    <row r="938">
      <c r="G938" s="85"/>
      <c r="H938" s="45"/>
    </row>
    <row r="939">
      <c r="G939" s="85"/>
      <c r="H939" s="45"/>
    </row>
    <row r="940">
      <c r="G940" s="85"/>
      <c r="H940" s="45"/>
    </row>
    <row r="941">
      <c r="G941" s="85"/>
      <c r="H941" s="45"/>
    </row>
    <row r="942">
      <c r="G942" s="85"/>
      <c r="H942" s="45"/>
    </row>
    <row r="943">
      <c r="G943" s="85"/>
      <c r="H943" s="45"/>
    </row>
    <row r="944">
      <c r="G944" s="85"/>
      <c r="H944" s="45"/>
    </row>
    <row r="945">
      <c r="G945" s="85"/>
      <c r="H945" s="45"/>
    </row>
    <row r="946">
      <c r="G946" s="85"/>
      <c r="H946" s="45"/>
    </row>
    <row r="947">
      <c r="G947" s="85"/>
      <c r="H947" s="45"/>
    </row>
    <row r="948">
      <c r="G948" s="85"/>
      <c r="H948" s="45"/>
    </row>
    <row r="949">
      <c r="G949" s="85"/>
      <c r="H949" s="45"/>
    </row>
    <row r="950">
      <c r="G950" s="85"/>
      <c r="H950" s="45"/>
    </row>
    <row r="951">
      <c r="G951" s="85"/>
      <c r="H951" s="45"/>
    </row>
    <row r="952">
      <c r="G952" s="85"/>
      <c r="H952" s="45"/>
    </row>
    <row r="953">
      <c r="G953" s="85"/>
      <c r="H953" s="45"/>
    </row>
    <row r="954">
      <c r="G954" s="85"/>
      <c r="H954" s="45"/>
    </row>
    <row r="955">
      <c r="G955" s="85"/>
      <c r="H955" s="45"/>
    </row>
    <row r="956">
      <c r="G956" s="85"/>
      <c r="H956" s="45"/>
    </row>
    <row r="957">
      <c r="G957" s="85"/>
      <c r="H957" s="45"/>
    </row>
    <row r="958">
      <c r="G958" s="85"/>
      <c r="H958" s="45"/>
    </row>
    <row r="959">
      <c r="G959" s="85"/>
      <c r="H959" s="45"/>
    </row>
    <row r="960">
      <c r="G960" s="85"/>
      <c r="H960" s="45"/>
    </row>
    <row r="961">
      <c r="G961" s="85"/>
      <c r="H961" s="45"/>
    </row>
    <row r="962">
      <c r="G962" s="85"/>
      <c r="H962" s="45"/>
    </row>
    <row r="963">
      <c r="G963" s="85"/>
      <c r="H963" s="45"/>
    </row>
    <row r="964">
      <c r="G964" s="85"/>
      <c r="H964" s="45"/>
    </row>
    <row r="965">
      <c r="G965" s="85"/>
      <c r="H965" s="45"/>
    </row>
    <row r="966">
      <c r="G966" s="85"/>
      <c r="H966" s="45"/>
    </row>
    <row r="967">
      <c r="G967" s="85"/>
      <c r="H967" s="45"/>
    </row>
    <row r="968">
      <c r="G968" s="85"/>
      <c r="H968" s="45"/>
    </row>
    <row r="969">
      <c r="G969" s="85"/>
      <c r="H969" s="45"/>
    </row>
    <row r="970">
      <c r="G970" s="85"/>
      <c r="H970" s="45"/>
    </row>
    <row r="971">
      <c r="G971" s="85"/>
      <c r="H971" s="45"/>
    </row>
    <row r="972">
      <c r="G972" s="85"/>
      <c r="H972" s="45"/>
    </row>
    <row r="973">
      <c r="G973" s="85"/>
      <c r="H973" s="45"/>
    </row>
    <row r="974">
      <c r="G974" s="85"/>
      <c r="H974" s="45"/>
    </row>
    <row r="975">
      <c r="G975" s="85"/>
      <c r="H975" s="45"/>
    </row>
    <row r="976">
      <c r="G976" s="85"/>
      <c r="H976" s="45"/>
    </row>
    <row r="977">
      <c r="G977" s="85"/>
      <c r="H977" s="45"/>
    </row>
    <row r="978">
      <c r="G978" s="85"/>
      <c r="H978" s="45"/>
    </row>
    <row r="979">
      <c r="G979" s="85"/>
      <c r="H979" s="45"/>
    </row>
    <row r="980">
      <c r="G980" s="85"/>
      <c r="H980" s="45"/>
    </row>
    <row r="981">
      <c r="G981" s="85"/>
      <c r="H981" s="45"/>
    </row>
    <row r="982">
      <c r="G982" s="85"/>
      <c r="H982" s="45"/>
    </row>
    <row r="983">
      <c r="G983" s="85"/>
      <c r="H983" s="45"/>
    </row>
    <row r="984">
      <c r="G984" s="85"/>
      <c r="H984" s="45"/>
    </row>
    <row r="985">
      <c r="G985" s="85"/>
      <c r="H985" s="45"/>
    </row>
    <row r="986">
      <c r="G986" s="85"/>
      <c r="H986" s="45"/>
    </row>
    <row r="987">
      <c r="G987" s="85"/>
      <c r="H987" s="45"/>
    </row>
    <row r="988">
      <c r="G988" s="85"/>
      <c r="H988" s="45"/>
    </row>
    <row r="989">
      <c r="G989" s="85"/>
      <c r="H989" s="45"/>
    </row>
    <row r="990">
      <c r="G990" s="85"/>
      <c r="H990" s="45"/>
    </row>
    <row r="991">
      <c r="G991" s="85"/>
      <c r="H991" s="45"/>
    </row>
    <row r="992">
      <c r="G992" s="85"/>
      <c r="H992" s="45"/>
    </row>
    <row r="993">
      <c r="G993" s="85"/>
      <c r="H993" s="45"/>
    </row>
    <row r="994">
      <c r="G994" s="85"/>
      <c r="H994" s="45"/>
    </row>
    <row r="995">
      <c r="G995" s="85"/>
      <c r="H995" s="45"/>
    </row>
    <row r="996">
      <c r="G996" s="85"/>
      <c r="H996" s="45"/>
    </row>
    <row r="997">
      <c r="G997" s="85"/>
      <c r="H997" s="45"/>
    </row>
    <row r="998">
      <c r="G998" s="85"/>
      <c r="H998" s="45"/>
    </row>
    <row r="999">
      <c r="G999" s="85"/>
      <c r="H999" s="45"/>
    </row>
    <row r="1000">
      <c r="G1000" s="85"/>
      <c r="H1000" s="45"/>
    </row>
    <row r="1001">
      <c r="G1001" s="85"/>
      <c r="H1001" s="45"/>
    </row>
    <row r="1002">
      <c r="G1002" s="85"/>
      <c r="H1002" s="45"/>
    </row>
    <row r="1003">
      <c r="G1003" s="85"/>
      <c r="H1003" s="45"/>
    </row>
    <row r="1004">
      <c r="G1004" s="85"/>
      <c r="H1004" s="45"/>
    </row>
    <row r="1005">
      <c r="G1005" s="85"/>
      <c r="H1005" s="45"/>
    </row>
    <row r="1006">
      <c r="G1006" s="85"/>
      <c r="H1006" s="45"/>
    </row>
    <row r="1007">
      <c r="G1007" s="85"/>
      <c r="H1007" s="45"/>
    </row>
    <row r="1008">
      <c r="G1008" s="85"/>
      <c r="H1008" s="45"/>
    </row>
    <row r="1009">
      <c r="G1009" s="85"/>
      <c r="H1009" s="45"/>
    </row>
    <row r="1010">
      <c r="G1010" s="85"/>
      <c r="H1010" s="45"/>
    </row>
  </sheetData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5.71"/>
    <col customWidth="1" min="10" max="10" width="31.43"/>
  </cols>
  <sheetData>
    <row r="1">
      <c r="A1" s="123"/>
      <c r="B1" s="123"/>
      <c r="C1" s="123"/>
      <c r="D1" s="123"/>
      <c r="E1" s="123"/>
      <c r="F1" s="123"/>
      <c r="G1" s="123"/>
      <c r="H1" s="123"/>
      <c r="J1" s="12" t="s">
        <v>549</v>
      </c>
    </row>
    <row r="2">
      <c r="A2" s="134" t="s">
        <v>484</v>
      </c>
      <c r="I2" s="12">
        <v>40.0</v>
      </c>
    </row>
    <row r="3">
      <c r="A3" s="123"/>
      <c r="B3" s="123"/>
      <c r="C3" s="123"/>
      <c r="D3" s="123"/>
      <c r="E3" s="123"/>
      <c r="F3" s="123"/>
      <c r="G3" s="123"/>
      <c r="H3" s="123"/>
    </row>
    <row r="4">
      <c r="A4" s="134" t="s">
        <v>550</v>
      </c>
      <c r="I4" s="12">
        <v>80.0</v>
      </c>
    </row>
    <row r="5">
      <c r="A5" s="134"/>
    </row>
    <row r="6">
      <c r="A6" s="134" t="s">
        <v>551</v>
      </c>
      <c r="I6" s="12">
        <v>40.0</v>
      </c>
    </row>
    <row r="7">
      <c r="A7" s="134"/>
    </row>
    <row r="8">
      <c r="A8" s="134" t="s">
        <v>552</v>
      </c>
      <c r="I8" s="12">
        <v>40.0</v>
      </c>
    </row>
    <row r="9">
      <c r="A9" s="134"/>
    </row>
    <row r="10">
      <c r="A10" s="134" t="s">
        <v>553</v>
      </c>
      <c r="I10" s="12">
        <v>30.0</v>
      </c>
      <c r="J10" s="12" t="s">
        <v>554</v>
      </c>
    </row>
    <row r="11">
      <c r="A11" s="134" t="s">
        <v>555</v>
      </c>
      <c r="I11" s="12">
        <v>40.0</v>
      </c>
      <c r="J11" s="12" t="s">
        <v>556</v>
      </c>
    </row>
    <row r="12">
      <c r="A12" s="134" t="s">
        <v>557</v>
      </c>
      <c r="I12" s="12">
        <v>40.0</v>
      </c>
      <c r="J12" s="12" t="s">
        <v>558</v>
      </c>
    </row>
    <row r="13">
      <c r="A13" s="134" t="s">
        <v>559</v>
      </c>
      <c r="I13" s="12">
        <v>40.0</v>
      </c>
      <c r="J13" s="12" t="s">
        <v>560</v>
      </c>
    </row>
    <row r="14">
      <c r="A14" s="134"/>
    </row>
    <row r="15">
      <c r="A15" s="134"/>
    </row>
    <row r="16">
      <c r="A16" s="134" t="s">
        <v>561</v>
      </c>
      <c r="I16" s="12">
        <v>40.0</v>
      </c>
      <c r="J16" s="12" t="s">
        <v>562</v>
      </c>
    </row>
    <row r="17">
      <c r="A17" s="134"/>
    </row>
    <row r="18">
      <c r="A18" s="12" t="s">
        <v>537</v>
      </c>
      <c r="B18" s="26" t="s">
        <v>16</v>
      </c>
      <c r="C18" s="26">
        <v>1.0</v>
      </c>
      <c r="D18" s="45">
        <v>408.0</v>
      </c>
      <c r="E18" s="45">
        <f t="shared" ref="E18:E79" si="1">D18*C18</f>
        <v>408</v>
      </c>
    </row>
    <row r="19">
      <c r="A19" s="12" t="s">
        <v>13</v>
      </c>
      <c r="B19" s="26" t="s">
        <v>16</v>
      </c>
      <c r="C19" s="26">
        <v>1.2</v>
      </c>
      <c r="D19" s="45">
        <v>115.0</v>
      </c>
      <c r="E19" s="45">
        <f t="shared" si="1"/>
        <v>138</v>
      </c>
    </row>
    <row r="20">
      <c r="A20" s="12" t="s">
        <v>67</v>
      </c>
      <c r="B20" s="26" t="s">
        <v>7</v>
      </c>
      <c r="C20" s="26">
        <v>0.5</v>
      </c>
      <c r="D20" s="45">
        <v>85.0</v>
      </c>
      <c r="E20" s="45">
        <f t="shared" si="1"/>
        <v>42.5</v>
      </c>
    </row>
    <row r="21">
      <c r="A21" s="12" t="s">
        <v>54</v>
      </c>
      <c r="B21" s="26" t="s">
        <v>7</v>
      </c>
      <c r="C21" s="26">
        <v>0.45</v>
      </c>
      <c r="D21" s="45">
        <v>105.0</v>
      </c>
      <c r="E21" s="45">
        <f t="shared" si="1"/>
        <v>47.25</v>
      </c>
    </row>
    <row r="22">
      <c r="A22" s="12" t="s">
        <v>513</v>
      </c>
      <c r="B22" s="26" t="s">
        <v>7</v>
      </c>
      <c r="C22" s="26">
        <v>2.0</v>
      </c>
      <c r="D22" s="45">
        <v>35.0</v>
      </c>
      <c r="E22" s="45">
        <f t="shared" si="1"/>
        <v>70</v>
      </c>
    </row>
    <row r="23">
      <c r="A23" s="12" t="s">
        <v>30</v>
      </c>
      <c r="B23" s="26" t="s">
        <v>7</v>
      </c>
      <c r="C23" s="26">
        <v>3.5</v>
      </c>
      <c r="D23" s="45">
        <v>45.0</v>
      </c>
      <c r="E23" s="45">
        <f t="shared" si="1"/>
        <v>157.5</v>
      </c>
    </row>
    <row r="24">
      <c r="A24" s="12" t="s">
        <v>563</v>
      </c>
      <c r="B24" s="26" t="s">
        <v>7</v>
      </c>
      <c r="C24" s="26">
        <v>2.5</v>
      </c>
      <c r="D24" s="45">
        <v>330.0</v>
      </c>
      <c r="E24" s="45">
        <f t="shared" si="1"/>
        <v>825</v>
      </c>
    </row>
    <row r="25">
      <c r="A25" s="12" t="s">
        <v>516</v>
      </c>
      <c r="B25" s="26" t="s">
        <v>7</v>
      </c>
      <c r="C25" s="26">
        <v>3.0</v>
      </c>
      <c r="D25" s="45">
        <v>300.0</v>
      </c>
      <c r="E25" s="45">
        <f t="shared" si="1"/>
        <v>900</v>
      </c>
    </row>
    <row r="26">
      <c r="A26" s="12" t="s">
        <v>140</v>
      </c>
      <c r="B26" s="26" t="s">
        <v>7</v>
      </c>
      <c r="C26" s="26">
        <v>1.0</v>
      </c>
      <c r="D26" s="45">
        <v>32.0</v>
      </c>
      <c r="E26" s="45">
        <f t="shared" si="1"/>
        <v>32</v>
      </c>
    </row>
    <row r="27">
      <c r="A27" s="12" t="s">
        <v>128</v>
      </c>
      <c r="B27" s="26" t="s">
        <v>7</v>
      </c>
      <c r="C27" s="26">
        <v>1.0</v>
      </c>
      <c r="D27" s="45">
        <v>45.0</v>
      </c>
      <c r="E27" s="45">
        <f t="shared" si="1"/>
        <v>45</v>
      </c>
    </row>
    <row r="28">
      <c r="A28" s="12" t="s">
        <v>132</v>
      </c>
      <c r="B28" s="26" t="s">
        <v>7</v>
      </c>
      <c r="C28" s="26">
        <v>5.0</v>
      </c>
      <c r="D28" s="45">
        <v>23.0</v>
      </c>
      <c r="E28" s="45">
        <f t="shared" si="1"/>
        <v>115</v>
      </c>
    </row>
    <row r="29">
      <c r="A29" s="12" t="s">
        <v>518</v>
      </c>
      <c r="B29" s="26" t="s">
        <v>7</v>
      </c>
      <c r="C29" s="26">
        <v>10.0</v>
      </c>
      <c r="D29" s="45">
        <v>110.0</v>
      </c>
      <c r="E29" s="45">
        <f t="shared" si="1"/>
        <v>1100</v>
      </c>
    </row>
    <row r="30">
      <c r="A30" s="12" t="s">
        <v>424</v>
      </c>
      <c r="B30" s="26" t="s">
        <v>7</v>
      </c>
      <c r="C30" s="26">
        <v>0.25</v>
      </c>
      <c r="D30" s="45">
        <v>160.0</v>
      </c>
      <c r="E30" s="45">
        <f t="shared" si="1"/>
        <v>40</v>
      </c>
    </row>
    <row r="31">
      <c r="A31" s="12" t="s">
        <v>229</v>
      </c>
      <c r="B31" s="26" t="s">
        <v>7</v>
      </c>
      <c r="C31" s="26">
        <v>0.03</v>
      </c>
      <c r="D31" s="45">
        <v>150.0</v>
      </c>
      <c r="E31" s="45">
        <f t="shared" si="1"/>
        <v>4.5</v>
      </c>
    </row>
    <row r="32">
      <c r="A32" s="12" t="s">
        <v>22</v>
      </c>
      <c r="B32" s="26" t="s">
        <v>7</v>
      </c>
      <c r="C32" s="26">
        <v>0.8</v>
      </c>
      <c r="D32" s="45">
        <v>150.0</v>
      </c>
      <c r="E32" s="45">
        <f t="shared" si="1"/>
        <v>120</v>
      </c>
    </row>
    <row r="33">
      <c r="A33" s="12" t="s">
        <v>488</v>
      </c>
      <c r="B33" s="26" t="s">
        <v>7</v>
      </c>
      <c r="C33" s="26">
        <v>0.05</v>
      </c>
      <c r="D33" s="45">
        <v>190.0</v>
      </c>
      <c r="E33" s="45">
        <f t="shared" si="1"/>
        <v>9.5</v>
      </c>
    </row>
    <row r="34">
      <c r="A34" s="12" t="s">
        <v>520</v>
      </c>
      <c r="B34" s="26" t="s">
        <v>7</v>
      </c>
      <c r="C34" s="26">
        <v>4.0</v>
      </c>
      <c r="D34" s="45">
        <v>93.0</v>
      </c>
      <c r="E34" s="45">
        <f t="shared" si="1"/>
        <v>372</v>
      </c>
    </row>
    <row r="35">
      <c r="A35" s="12" t="s">
        <v>69</v>
      </c>
      <c r="B35" s="26" t="s">
        <v>7</v>
      </c>
      <c r="C35" s="26">
        <v>0.2</v>
      </c>
      <c r="D35" s="45">
        <v>60.0</v>
      </c>
      <c r="E35" s="45">
        <f t="shared" si="1"/>
        <v>12</v>
      </c>
    </row>
    <row r="36">
      <c r="A36" s="12" t="s">
        <v>543</v>
      </c>
      <c r="B36" s="26" t="s">
        <v>16</v>
      </c>
      <c r="C36" s="26">
        <v>3.0</v>
      </c>
      <c r="D36" s="45">
        <v>86.5</v>
      </c>
      <c r="E36" s="45">
        <f t="shared" si="1"/>
        <v>259.5</v>
      </c>
    </row>
    <row r="37">
      <c r="A37" s="12" t="s">
        <v>532</v>
      </c>
      <c r="B37" s="26" t="s">
        <v>11</v>
      </c>
      <c r="C37" s="26">
        <v>100.0</v>
      </c>
      <c r="D37" s="45">
        <v>8.0</v>
      </c>
      <c r="E37" s="45">
        <f t="shared" si="1"/>
        <v>800</v>
      </c>
    </row>
    <row r="38">
      <c r="A38" s="12" t="s">
        <v>521</v>
      </c>
      <c r="B38" s="26" t="s">
        <v>7</v>
      </c>
      <c r="C38" s="26">
        <v>0.15</v>
      </c>
      <c r="D38" s="45">
        <v>10.0</v>
      </c>
      <c r="E38" s="45">
        <f t="shared" si="1"/>
        <v>1.5</v>
      </c>
    </row>
    <row r="39">
      <c r="A39" s="12" t="s">
        <v>512</v>
      </c>
      <c r="B39" s="26" t="s">
        <v>7</v>
      </c>
      <c r="C39" s="26">
        <v>7.0</v>
      </c>
      <c r="D39" s="45">
        <v>320.0</v>
      </c>
      <c r="E39" s="45">
        <f t="shared" si="1"/>
        <v>2240</v>
      </c>
    </row>
    <row r="40">
      <c r="A40" s="12" t="s">
        <v>522</v>
      </c>
      <c r="B40" s="26" t="s">
        <v>7</v>
      </c>
      <c r="C40" s="26">
        <v>1.0</v>
      </c>
      <c r="D40" s="45">
        <v>35.0</v>
      </c>
      <c r="E40" s="45">
        <f t="shared" si="1"/>
        <v>35</v>
      </c>
    </row>
    <row r="41">
      <c r="A41" s="12" t="s">
        <v>538</v>
      </c>
      <c r="B41" s="26" t="s">
        <v>7</v>
      </c>
      <c r="C41" s="26">
        <v>3.0</v>
      </c>
      <c r="D41" s="45">
        <v>74.0</v>
      </c>
      <c r="E41" s="45">
        <f t="shared" si="1"/>
        <v>222</v>
      </c>
    </row>
    <row r="42">
      <c r="A42" s="12" t="s">
        <v>535</v>
      </c>
      <c r="B42" s="26" t="s">
        <v>16</v>
      </c>
      <c r="C42" s="26">
        <v>4.0</v>
      </c>
      <c r="D42" s="45">
        <v>250.0</v>
      </c>
      <c r="E42" s="45">
        <f t="shared" si="1"/>
        <v>1000</v>
      </c>
    </row>
    <row r="43">
      <c r="A43" s="12" t="s">
        <v>523</v>
      </c>
      <c r="B43" s="26" t="s">
        <v>166</v>
      </c>
      <c r="C43" s="26">
        <v>4.0</v>
      </c>
      <c r="D43" s="45">
        <v>35.0</v>
      </c>
      <c r="E43" s="45">
        <f t="shared" si="1"/>
        <v>140</v>
      </c>
    </row>
    <row r="44">
      <c r="A44" s="12" t="s">
        <v>44</v>
      </c>
      <c r="B44" s="26" t="s">
        <v>11</v>
      </c>
      <c r="C44" s="26">
        <v>126.0</v>
      </c>
      <c r="D44" s="45">
        <v>3.1</v>
      </c>
      <c r="E44" s="45">
        <f t="shared" si="1"/>
        <v>390.6</v>
      </c>
    </row>
    <row r="45">
      <c r="A45" s="12" t="s">
        <v>524</v>
      </c>
      <c r="B45" s="26" t="s">
        <v>7</v>
      </c>
      <c r="C45" s="26">
        <v>0.15</v>
      </c>
      <c r="D45" s="45">
        <v>34.0</v>
      </c>
      <c r="E45" s="45">
        <f t="shared" si="1"/>
        <v>5.1</v>
      </c>
    </row>
    <row r="46">
      <c r="A46" s="12" t="s">
        <v>525</v>
      </c>
      <c r="B46" s="26" t="s">
        <v>7</v>
      </c>
      <c r="C46" s="26">
        <v>2.0</v>
      </c>
      <c r="D46" s="45">
        <v>23.0</v>
      </c>
      <c r="E46" s="45">
        <f t="shared" si="1"/>
        <v>46</v>
      </c>
    </row>
    <row r="47">
      <c r="A47" s="12" t="s">
        <v>539</v>
      </c>
      <c r="B47" s="26" t="s">
        <v>16</v>
      </c>
      <c r="C47" s="26">
        <v>2.0</v>
      </c>
      <c r="D47" s="45">
        <v>190.0</v>
      </c>
      <c r="E47" s="45">
        <f t="shared" si="1"/>
        <v>380</v>
      </c>
    </row>
    <row r="48">
      <c r="A48" s="12" t="s">
        <v>540</v>
      </c>
      <c r="B48" s="26" t="s">
        <v>16</v>
      </c>
      <c r="C48" s="26">
        <v>2.0</v>
      </c>
      <c r="D48" s="45">
        <v>31.2</v>
      </c>
      <c r="E48" s="45">
        <f t="shared" si="1"/>
        <v>62.4</v>
      </c>
    </row>
    <row r="49">
      <c r="A49" s="12" t="s">
        <v>126</v>
      </c>
      <c r="B49" s="26" t="s">
        <v>7</v>
      </c>
      <c r="C49" s="26">
        <v>2.5</v>
      </c>
      <c r="D49" s="45">
        <v>55.0</v>
      </c>
      <c r="E49" s="45">
        <f t="shared" si="1"/>
        <v>137.5</v>
      </c>
    </row>
    <row r="50">
      <c r="A50" s="12" t="s">
        <v>492</v>
      </c>
      <c r="B50" s="26" t="s">
        <v>7</v>
      </c>
      <c r="C50" s="26">
        <v>0.6</v>
      </c>
      <c r="D50" s="45">
        <v>160.0</v>
      </c>
      <c r="E50" s="45">
        <f t="shared" si="1"/>
        <v>96</v>
      </c>
    </row>
    <row r="51">
      <c r="A51" s="12" t="s">
        <v>533</v>
      </c>
      <c r="B51" s="26" t="s">
        <v>7</v>
      </c>
      <c r="C51" s="26">
        <v>0.5</v>
      </c>
      <c r="D51" s="45">
        <f>24*2</f>
        <v>48</v>
      </c>
      <c r="E51" s="45">
        <f t="shared" si="1"/>
        <v>24</v>
      </c>
    </row>
    <row r="52">
      <c r="A52" s="12" t="s">
        <v>526</v>
      </c>
      <c r="B52" s="26" t="s">
        <v>7</v>
      </c>
      <c r="C52" s="26">
        <v>2.0</v>
      </c>
      <c r="D52" s="45">
        <v>55.0</v>
      </c>
      <c r="E52" s="45">
        <f t="shared" si="1"/>
        <v>110</v>
      </c>
    </row>
    <row r="53">
      <c r="A53" s="12" t="s">
        <v>81</v>
      </c>
      <c r="B53" s="26" t="s">
        <v>7</v>
      </c>
      <c r="C53" s="26">
        <v>0.3</v>
      </c>
      <c r="D53" s="45">
        <v>236.0</v>
      </c>
      <c r="E53" s="45">
        <f t="shared" si="1"/>
        <v>70.8</v>
      </c>
    </row>
    <row r="54">
      <c r="A54" s="12" t="s">
        <v>28</v>
      </c>
      <c r="B54" s="26" t="s">
        <v>7</v>
      </c>
      <c r="C54" s="26">
        <v>13.0</v>
      </c>
      <c r="D54" s="45">
        <v>27.0</v>
      </c>
      <c r="E54" s="45">
        <f t="shared" si="1"/>
        <v>351</v>
      </c>
    </row>
    <row r="55">
      <c r="A55" s="12" t="s">
        <v>171</v>
      </c>
      <c r="B55" s="26" t="s">
        <v>7</v>
      </c>
      <c r="C55" s="26">
        <v>0.6</v>
      </c>
      <c r="D55" s="45">
        <v>114.0</v>
      </c>
      <c r="E55" s="45">
        <f t="shared" si="1"/>
        <v>68.4</v>
      </c>
    </row>
    <row r="56">
      <c r="A56" s="12" t="s">
        <v>541</v>
      </c>
      <c r="B56" s="26" t="s">
        <v>7</v>
      </c>
      <c r="C56" s="26">
        <v>0.1</v>
      </c>
      <c r="D56" s="45">
        <v>172.69</v>
      </c>
      <c r="E56" s="45">
        <f t="shared" si="1"/>
        <v>17.269</v>
      </c>
    </row>
    <row r="57">
      <c r="A57" s="12" t="s">
        <v>136</v>
      </c>
      <c r="B57" s="26" t="s">
        <v>7</v>
      </c>
      <c r="C57" s="26">
        <v>2.0</v>
      </c>
      <c r="D57" s="45">
        <v>25.0</v>
      </c>
      <c r="E57" s="45">
        <f t="shared" si="1"/>
        <v>50</v>
      </c>
    </row>
    <row r="58">
      <c r="A58" s="12" t="s">
        <v>494</v>
      </c>
      <c r="B58" s="26" t="s">
        <v>7</v>
      </c>
      <c r="C58" s="26">
        <v>0.2</v>
      </c>
      <c r="D58" s="45">
        <v>68.0</v>
      </c>
      <c r="E58" s="45">
        <f t="shared" si="1"/>
        <v>13.6</v>
      </c>
    </row>
    <row r="59">
      <c r="A59" s="12" t="s">
        <v>75</v>
      </c>
      <c r="B59" s="26" t="s">
        <v>7</v>
      </c>
      <c r="C59" s="26">
        <v>6.0</v>
      </c>
      <c r="D59" s="45">
        <v>28.0</v>
      </c>
      <c r="E59" s="45">
        <f t="shared" si="1"/>
        <v>168</v>
      </c>
    </row>
    <row r="60">
      <c r="A60" s="12" t="s">
        <v>527</v>
      </c>
      <c r="B60" s="26" t="s">
        <v>7</v>
      </c>
      <c r="C60" s="26">
        <v>1.0</v>
      </c>
      <c r="D60" s="45">
        <v>29.0</v>
      </c>
      <c r="E60" s="45">
        <f t="shared" si="1"/>
        <v>29</v>
      </c>
    </row>
    <row r="61">
      <c r="A61" s="12" t="s">
        <v>528</v>
      </c>
      <c r="B61" s="26" t="s">
        <v>7</v>
      </c>
      <c r="C61" s="26">
        <v>0.6</v>
      </c>
      <c r="D61" s="45">
        <v>210.0</v>
      </c>
      <c r="E61" s="45">
        <f t="shared" si="1"/>
        <v>126</v>
      </c>
    </row>
    <row r="62">
      <c r="A62" s="12" t="s">
        <v>76</v>
      </c>
      <c r="B62" s="26" t="s">
        <v>7</v>
      </c>
      <c r="C62" s="26">
        <v>0.6</v>
      </c>
      <c r="D62" s="45">
        <v>10.0</v>
      </c>
      <c r="E62" s="45">
        <f t="shared" si="1"/>
        <v>6</v>
      </c>
    </row>
    <row r="63">
      <c r="A63" s="12" t="s">
        <v>510</v>
      </c>
      <c r="B63" s="26" t="s">
        <v>7</v>
      </c>
      <c r="C63" s="26">
        <v>12.0</v>
      </c>
      <c r="D63" s="45">
        <v>220.0</v>
      </c>
      <c r="E63" s="45">
        <f t="shared" si="1"/>
        <v>2640</v>
      </c>
    </row>
    <row r="64">
      <c r="A64" s="12" t="s">
        <v>529</v>
      </c>
      <c r="B64" s="26" t="s">
        <v>7</v>
      </c>
      <c r="C64" s="26">
        <v>0.15</v>
      </c>
      <c r="D64" s="45">
        <v>55.0</v>
      </c>
      <c r="E64" s="45">
        <f t="shared" si="1"/>
        <v>8.25</v>
      </c>
    </row>
    <row r="65">
      <c r="A65" s="12" t="s">
        <v>6</v>
      </c>
      <c r="B65" s="26" t="s">
        <v>7</v>
      </c>
      <c r="C65" s="26">
        <v>18.0</v>
      </c>
      <c r="D65" s="45">
        <v>299.0</v>
      </c>
      <c r="E65" s="45">
        <f t="shared" si="1"/>
        <v>5382</v>
      </c>
    </row>
    <row r="66">
      <c r="A66" s="12" t="s">
        <v>544</v>
      </c>
      <c r="B66" s="26" t="s">
        <v>7</v>
      </c>
      <c r="C66" s="26">
        <v>1.2</v>
      </c>
      <c r="D66" s="45">
        <v>184.0</v>
      </c>
      <c r="E66" s="45">
        <f t="shared" si="1"/>
        <v>220.8</v>
      </c>
    </row>
    <row r="67">
      <c r="A67" s="12" t="s">
        <v>123</v>
      </c>
      <c r="B67" s="26" t="s">
        <v>7</v>
      </c>
      <c r="C67" s="26">
        <v>1.3</v>
      </c>
      <c r="D67" s="45">
        <f>158*2</f>
        <v>316</v>
      </c>
      <c r="E67" s="45">
        <f t="shared" si="1"/>
        <v>410.8</v>
      </c>
    </row>
    <row r="68">
      <c r="A68" s="12" t="s">
        <v>545</v>
      </c>
      <c r="B68" s="26" t="s">
        <v>7</v>
      </c>
      <c r="C68" s="26">
        <v>2.4</v>
      </c>
      <c r="D68" s="45">
        <v>147.0</v>
      </c>
      <c r="E68" s="45">
        <f t="shared" si="1"/>
        <v>352.8</v>
      </c>
    </row>
    <row r="69">
      <c r="A69" s="12" t="s">
        <v>125</v>
      </c>
      <c r="B69" s="26" t="s">
        <v>7</v>
      </c>
      <c r="C69" s="26">
        <v>1.0</v>
      </c>
      <c r="D69" s="45">
        <v>17.0</v>
      </c>
      <c r="E69" s="45">
        <f t="shared" si="1"/>
        <v>17</v>
      </c>
    </row>
    <row r="70">
      <c r="A70" s="12" t="s">
        <v>241</v>
      </c>
      <c r="B70" s="26" t="s">
        <v>7</v>
      </c>
      <c r="C70" s="26">
        <v>0.4</v>
      </c>
      <c r="D70" s="45">
        <v>80.0</v>
      </c>
      <c r="E70" s="45">
        <f t="shared" si="1"/>
        <v>32</v>
      </c>
    </row>
    <row r="71">
      <c r="A71" s="12" t="s">
        <v>62</v>
      </c>
      <c r="B71" s="26" t="s">
        <v>7</v>
      </c>
      <c r="C71" s="26">
        <v>0.8</v>
      </c>
      <c r="D71" s="45">
        <v>80.0</v>
      </c>
      <c r="E71" s="45">
        <f t="shared" si="1"/>
        <v>64</v>
      </c>
    </row>
    <row r="72">
      <c r="A72" s="12" t="s">
        <v>105</v>
      </c>
      <c r="B72" s="26" t="s">
        <v>16</v>
      </c>
      <c r="C72" s="26">
        <v>0.1</v>
      </c>
      <c r="D72" s="45">
        <v>225.0</v>
      </c>
      <c r="E72" s="45">
        <f t="shared" si="1"/>
        <v>22.5</v>
      </c>
    </row>
    <row r="73">
      <c r="A73" s="12" t="s">
        <v>499</v>
      </c>
      <c r="B73" s="26" t="s">
        <v>16</v>
      </c>
      <c r="C73" s="26">
        <v>0.25</v>
      </c>
      <c r="D73" s="45">
        <v>153.0</v>
      </c>
      <c r="E73" s="45">
        <f t="shared" si="1"/>
        <v>38.25</v>
      </c>
    </row>
    <row r="74">
      <c r="A74" s="12" t="s">
        <v>546</v>
      </c>
      <c r="B74" s="26" t="s">
        <v>16</v>
      </c>
      <c r="C74" s="26">
        <v>0.25</v>
      </c>
      <c r="D74" s="45">
        <v>248.0</v>
      </c>
      <c r="E74" s="45">
        <f t="shared" si="1"/>
        <v>62</v>
      </c>
    </row>
    <row r="75">
      <c r="A75" s="12" t="s">
        <v>530</v>
      </c>
      <c r="B75" s="26" t="s">
        <v>7</v>
      </c>
      <c r="C75" s="26">
        <v>6.0</v>
      </c>
      <c r="D75" s="45">
        <v>18.0</v>
      </c>
      <c r="E75" s="45">
        <f t="shared" si="1"/>
        <v>108</v>
      </c>
    </row>
    <row r="76">
      <c r="A76" s="12" t="s">
        <v>501</v>
      </c>
      <c r="B76" s="26" t="s">
        <v>7</v>
      </c>
      <c r="C76" s="26">
        <v>0.25</v>
      </c>
      <c r="D76" s="45">
        <v>305.0</v>
      </c>
      <c r="E76" s="45">
        <f t="shared" si="1"/>
        <v>76.25</v>
      </c>
    </row>
    <row r="77">
      <c r="A77" s="12" t="s">
        <v>77</v>
      </c>
      <c r="B77" s="26" t="s">
        <v>7</v>
      </c>
      <c r="C77" s="26">
        <v>0.1</v>
      </c>
      <c r="D77" s="45">
        <v>150.0</v>
      </c>
      <c r="E77" s="45">
        <f t="shared" si="1"/>
        <v>15</v>
      </c>
    </row>
    <row r="78">
      <c r="A78" s="12" t="s">
        <v>178</v>
      </c>
      <c r="B78" s="26" t="s">
        <v>16</v>
      </c>
      <c r="C78" s="26">
        <v>0.1</v>
      </c>
      <c r="D78" s="45">
        <v>221.0</v>
      </c>
      <c r="E78" s="45">
        <f t="shared" si="1"/>
        <v>22.1</v>
      </c>
    </row>
    <row r="79">
      <c r="A79" s="12" t="s">
        <v>547</v>
      </c>
      <c r="B79" s="26" t="s">
        <v>16</v>
      </c>
      <c r="C79" s="26">
        <v>0.2</v>
      </c>
      <c r="D79" s="45">
        <f>47*4</f>
        <v>188</v>
      </c>
      <c r="E79" s="45">
        <f t="shared" si="1"/>
        <v>37.6</v>
      </c>
    </row>
    <row r="80">
      <c r="B80" s="26"/>
      <c r="C80" s="26"/>
    </row>
    <row r="81">
      <c r="D81" s="12" t="s">
        <v>90</v>
      </c>
      <c r="E81" s="45">
        <f>SUM(E18:E79)</f>
        <v>20797.269</v>
      </c>
    </row>
  </sheetData>
  <mergeCells count="15">
    <mergeCell ref="A10:H10"/>
    <mergeCell ref="A11:H11"/>
    <mergeCell ref="A12:H12"/>
    <mergeCell ref="A13:H13"/>
    <mergeCell ref="A14:H14"/>
    <mergeCell ref="A15:H15"/>
    <mergeCell ref="A16:H16"/>
    <mergeCell ref="A17:H17"/>
    <mergeCell ref="A2:H2"/>
    <mergeCell ref="A4:H4"/>
    <mergeCell ref="A5:H5"/>
    <mergeCell ref="A6:H6"/>
    <mergeCell ref="A7:H7"/>
    <mergeCell ref="A8:H8"/>
    <mergeCell ref="A9:H9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3.57"/>
    <col customWidth="1" min="2" max="2" width="32.71"/>
    <col customWidth="1" min="4" max="4" width="5.86"/>
    <col customWidth="1" min="5" max="5" width="8.0"/>
    <col customWidth="1" min="6" max="6" width="9.71"/>
  </cols>
  <sheetData>
    <row r="1">
      <c r="A1" s="12"/>
      <c r="B1" s="12" t="s">
        <v>564</v>
      </c>
      <c r="C1" s="26">
        <v>35.0</v>
      </c>
      <c r="D1" s="143" t="s">
        <v>565</v>
      </c>
      <c r="E1" s="45"/>
    </row>
    <row r="2">
      <c r="C2" s="26"/>
      <c r="D2" s="143"/>
      <c r="E2" s="45"/>
    </row>
    <row r="3">
      <c r="A3" s="12"/>
      <c r="B3" s="12" t="s">
        <v>566</v>
      </c>
      <c r="C3" s="26">
        <v>70.0</v>
      </c>
      <c r="D3" s="143" t="s">
        <v>11</v>
      </c>
      <c r="E3" s="45"/>
    </row>
    <row r="4">
      <c r="C4" s="26"/>
      <c r="D4" s="143"/>
      <c r="E4" s="45"/>
    </row>
    <row r="5">
      <c r="A5" s="12"/>
      <c r="B5" s="12" t="s">
        <v>567</v>
      </c>
      <c r="C5" s="26">
        <v>70.0</v>
      </c>
      <c r="D5" s="143" t="s">
        <v>11</v>
      </c>
      <c r="E5" s="45"/>
    </row>
    <row r="6">
      <c r="A6" s="12"/>
      <c r="B6" s="12" t="s">
        <v>568</v>
      </c>
      <c r="C6" s="26">
        <v>24.0</v>
      </c>
      <c r="D6" s="143" t="s">
        <v>565</v>
      </c>
      <c r="E6" s="45"/>
    </row>
    <row r="7">
      <c r="A7" s="12"/>
      <c r="B7" s="12" t="s">
        <v>569</v>
      </c>
      <c r="C7" s="26">
        <v>35.0</v>
      </c>
      <c r="D7" s="143" t="s">
        <v>565</v>
      </c>
      <c r="E7" s="45"/>
    </row>
    <row r="8">
      <c r="A8" s="12"/>
      <c r="B8" s="12" t="s">
        <v>570</v>
      </c>
      <c r="C8" s="26">
        <v>70.0</v>
      </c>
      <c r="D8" s="143" t="s">
        <v>11</v>
      </c>
      <c r="E8" s="45"/>
    </row>
    <row r="9">
      <c r="C9" s="26"/>
      <c r="D9" s="143"/>
      <c r="E9" s="45"/>
    </row>
    <row r="10">
      <c r="C10" s="26"/>
      <c r="D10" s="143"/>
      <c r="E10" s="45"/>
    </row>
    <row r="11">
      <c r="A11" s="12" t="s">
        <v>571</v>
      </c>
      <c r="B11" s="12" t="s">
        <v>572</v>
      </c>
      <c r="C11" s="26">
        <v>1.5</v>
      </c>
      <c r="D11" s="143" t="s">
        <v>7</v>
      </c>
      <c r="E11" s="45">
        <v>120.0</v>
      </c>
      <c r="F11" s="45">
        <f t="shared" ref="F11:F53" si="1">E11*C11</f>
        <v>180</v>
      </c>
    </row>
    <row r="12">
      <c r="A12" s="12" t="s">
        <v>573</v>
      </c>
      <c r="B12" s="12" t="s">
        <v>340</v>
      </c>
      <c r="C12" s="26">
        <v>3.0</v>
      </c>
      <c r="D12" s="143" t="s">
        <v>7</v>
      </c>
      <c r="E12" s="45">
        <v>330.0</v>
      </c>
      <c r="F12" s="45">
        <f t="shared" si="1"/>
        <v>990</v>
      </c>
    </row>
    <row r="13">
      <c r="A13" s="12" t="s">
        <v>387</v>
      </c>
      <c r="B13" s="12" t="s">
        <v>67</v>
      </c>
      <c r="C13" s="26">
        <v>7.5</v>
      </c>
      <c r="D13" s="143" t="s">
        <v>7</v>
      </c>
      <c r="E13" s="45">
        <v>85.0</v>
      </c>
      <c r="F13" s="45">
        <f t="shared" si="1"/>
        <v>637.5</v>
      </c>
    </row>
    <row r="14">
      <c r="A14" s="12" t="s">
        <v>387</v>
      </c>
      <c r="B14" s="12" t="s">
        <v>54</v>
      </c>
      <c r="C14" s="26">
        <v>0.4</v>
      </c>
      <c r="D14" s="143" t="s">
        <v>7</v>
      </c>
      <c r="E14" s="45">
        <v>105.0</v>
      </c>
      <c r="F14" s="45">
        <f t="shared" si="1"/>
        <v>42</v>
      </c>
    </row>
    <row r="15">
      <c r="A15" s="12" t="s">
        <v>387</v>
      </c>
      <c r="B15" s="12" t="s">
        <v>574</v>
      </c>
      <c r="C15" s="26">
        <v>0.5</v>
      </c>
      <c r="D15" s="143" t="s">
        <v>7</v>
      </c>
      <c r="E15" s="45">
        <v>75.0</v>
      </c>
      <c r="F15" s="45">
        <f t="shared" si="1"/>
        <v>37.5</v>
      </c>
    </row>
    <row r="16">
      <c r="A16" s="12" t="s">
        <v>387</v>
      </c>
      <c r="B16" s="12" t="s">
        <v>26</v>
      </c>
      <c r="C16" s="26">
        <v>0.1</v>
      </c>
      <c r="D16" s="143" t="s">
        <v>7</v>
      </c>
      <c r="E16" s="45">
        <v>32.0</v>
      </c>
      <c r="F16" s="45">
        <f t="shared" si="1"/>
        <v>3.2</v>
      </c>
    </row>
    <row r="17">
      <c r="A17" s="12" t="s">
        <v>387</v>
      </c>
      <c r="B17" s="12" t="s">
        <v>132</v>
      </c>
      <c r="C17" s="26">
        <v>0.5</v>
      </c>
      <c r="D17" s="143" t="s">
        <v>7</v>
      </c>
      <c r="E17" s="45">
        <v>23.0</v>
      </c>
      <c r="F17" s="45">
        <f t="shared" si="1"/>
        <v>11.5</v>
      </c>
    </row>
    <row r="18">
      <c r="A18" s="12" t="s">
        <v>387</v>
      </c>
      <c r="B18" s="12" t="s">
        <v>127</v>
      </c>
      <c r="C18" s="26">
        <v>0.2</v>
      </c>
      <c r="D18" s="143" t="s">
        <v>7</v>
      </c>
      <c r="E18" s="45">
        <v>155.0</v>
      </c>
      <c r="F18" s="45">
        <f t="shared" si="1"/>
        <v>31</v>
      </c>
    </row>
    <row r="19">
      <c r="A19" s="12" t="s">
        <v>387</v>
      </c>
      <c r="B19" s="12" t="s">
        <v>424</v>
      </c>
      <c r="C19" s="26">
        <v>0.3</v>
      </c>
      <c r="D19" s="143" t="s">
        <v>7</v>
      </c>
      <c r="E19" s="45">
        <v>160.0</v>
      </c>
      <c r="F19" s="45">
        <f t="shared" si="1"/>
        <v>48</v>
      </c>
    </row>
    <row r="20">
      <c r="A20" s="12" t="s">
        <v>387</v>
      </c>
      <c r="B20" s="12" t="s">
        <v>575</v>
      </c>
      <c r="C20" s="26">
        <v>0.15</v>
      </c>
      <c r="D20" s="143" t="s">
        <v>7</v>
      </c>
      <c r="E20" s="45">
        <v>600.0</v>
      </c>
      <c r="F20" s="45">
        <f t="shared" si="1"/>
        <v>90</v>
      </c>
    </row>
    <row r="21">
      <c r="A21" s="12" t="s">
        <v>387</v>
      </c>
      <c r="B21" s="12" t="s">
        <v>229</v>
      </c>
      <c r="C21" s="26">
        <v>0.15</v>
      </c>
      <c r="D21" s="143" t="s">
        <v>7</v>
      </c>
      <c r="E21" s="45">
        <v>150.0</v>
      </c>
      <c r="F21" s="45">
        <f t="shared" si="1"/>
        <v>22.5</v>
      </c>
    </row>
    <row r="22">
      <c r="A22" s="12" t="s">
        <v>387</v>
      </c>
      <c r="B22" s="12" t="s">
        <v>58</v>
      </c>
      <c r="C22" s="26">
        <v>0.35</v>
      </c>
      <c r="D22" s="143" t="s">
        <v>7</v>
      </c>
      <c r="E22" s="45">
        <v>150.0</v>
      </c>
      <c r="F22" s="45">
        <f t="shared" si="1"/>
        <v>52.5</v>
      </c>
    </row>
    <row r="23">
      <c r="A23" s="12" t="s">
        <v>387</v>
      </c>
      <c r="B23" s="12" t="s">
        <v>69</v>
      </c>
      <c r="C23" s="26">
        <v>0.4</v>
      </c>
      <c r="D23" s="143" t="s">
        <v>7</v>
      </c>
      <c r="E23" s="45">
        <v>60.0</v>
      </c>
      <c r="F23" s="45">
        <f t="shared" si="1"/>
        <v>24</v>
      </c>
    </row>
    <row r="24">
      <c r="A24" s="12" t="s">
        <v>387</v>
      </c>
      <c r="B24" s="12" t="s">
        <v>252</v>
      </c>
      <c r="C24" s="26">
        <v>0.4</v>
      </c>
      <c r="D24" s="143" t="s">
        <v>7</v>
      </c>
      <c r="E24" s="45">
        <v>235.0</v>
      </c>
      <c r="F24" s="45">
        <f t="shared" si="1"/>
        <v>94</v>
      </c>
    </row>
    <row r="25">
      <c r="A25" s="12" t="s">
        <v>387</v>
      </c>
      <c r="B25" s="12" t="s">
        <v>576</v>
      </c>
      <c r="C25" s="26">
        <v>3.0</v>
      </c>
      <c r="D25" s="143" t="s">
        <v>7</v>
      </c>
      <c r="E25" s="45">
        <v>39.0</v>
      </c>
      <c r="F25" s="45">
        <f t="shared" si="1"/>
        <v>117</v>
      </c>
    </row>
    <row r="26">
      <c r="A26" s="12" t="s">
        <v>387</v>
      </c>
      <c r="B26" s="12" t="s">
        <v>532</v>
      </c>
      <c r="C26" s="26">
        <v>50.0</v>
      </c>
      <c r="D26" s="143" t="s">
        <v>11</v>
      </c>
      <c r="E26" s="45">
        <v>8.0</v>
      </c>
      <c r="F26" s="45">
        <f t="shared" si="1"/>
        <v>400</v>
      </c>
    </row>
    <row r="27">
      <c r="A27" s="12" t="s">
        <v>387</v>
      </c>
      <c r="B27" s="12" t="s">
        <v>372</v>
      </c>
      <c r="C27" s="26">
        <v>1.0</v>
      </c>
      <c r="D27" s="143" t="s">
        <v>7</v>
      </c>
      <c r="E27" s="45">
        <v>22.0</v>
      </c>
      <c r="F27" s="45">
        <f t="shared" si="1"/>
        <v>22</v>
      </c>
    </row>
    <row r="28">
      <c r="A28" s="12" t="s">
        <v>387</v>
      </c>
      <c r="B28" s="12" t="s">
        <v>72</v>
      </c>
      <c r="C28" s="26">
        <v>2.0</v>
      </c>
      <c r="D28" s="143" t="s">
        <v>166</v>
      </c>
      <c r="E28" s="45">
        <v>35.0</v>
      </c>
      <c r="F28" s="45">
        <f t="shared" si="1"/>
        <v>70</v>
      </c>
    </row>
    <row r="29">
      <c r="A29" s="12" t="s">
        <v>387</v>
      </c>
      <c r="B29" s="12" t="s">
        <v>27</v>
      </c>
      <c r="C29" s="26">
        <v>1.0</v>
      </c>
      <c r="D29" s="143" t="s">
        <v>7</v>
      </c>
      <c r="E29" s="45">
        <v>23.0</v>
      </c>
      <c r="F29" s="45">
        <f t="shared" si="1"/>
        <v>23</v>
      </c>
    </row>
    <row r="30">
      <c r="A30" s="12" t="s">
        <v>387</v>
      </c>
      <c r="B30" s="12" t="s">
        <v>126</v>
      </c>
      <c r="C30" s="26">
        <v>0.2</v>
      </c>
      <c r="D30" s="143" t="s">
        <v>7</v>
      </c>
      <c r="E30" s="45">
        <v>55.0</v>
      </c>
      <c r="F30" s="45">
        <f t="shared" si="1"/>
        <v>11</v>
      </c>
    </row>
    <row r="31">
      <c r="A31" s="12" t="s">
        <v>387</v>
      </c>
      <c r="B31" s="12" t="s">
        <v>18</v>
      </c>
      <c r="C31" s="26">
        <v>1.0</v>
      </c>
      <c r="D31" s="143" t="s">
        <v>7</v>
      </c>
      <c r="E31" s="45">
        <v>9.0</v>
      </c>
      <c r="F31" s="45">
        <f t="shared" si="1"/>
        <v>9</v>
      </c>
    </row>
    <row r="32">
      <c r="A32" s="12" t="s">
        <v>387</v>
      </c>
      <c r="B32" s="12" t="s">
        <v>577</v>
      </c>
      <c r="C32" s="26">
        <v>1.0</v>
      </c>
      <c r="D32" s="143" t="s">
        <v>7</v>
      </c>
      <c r="E32" s="45">
        <v>330.0</v>
      </c>
      <c r="F32" s="45">
        <f t="shared" si="1"/>
        <v>330</v>
      </c>
    </row>
    <row r="33">
      <c r="A33" s="12" t="s">
        <v>387</v>
      </c>
      <c r="B33" s="12" t="s">
        <v>494</v>
      </c>
      <c r="C33" s="26">
        <v>0.2</v>
      </c>
      <c r="D33" s="143" t="s">
        <v>7</v>
      </c>
      <c r="E33" s="45">
        <v>160.0</v>
      </c>
      <c r="F33" s="45">
        <f t="shared" si="1"/>
        <v>32</v>
      </c>
    </row>
    <row r="34">
      <c r="A34" s="12" t="s">
        <v>387</v>
      </c>
      <c r="B34" s="12" t="s">
        <v>76</v>
      </c>
      <c r="C34" s="26">
        <v>0.1</v>
      </c>
      <c r="D34" s="143" t="s">
        <v>7</v>
      </c>
      <c r="E34" s="45">
        <v>10.0</v>
      </c>
      <c r="F34" s="45">
        <f t="shared" si="1"/>
        <v>1</v>
      </c>
    </row>
    <row r="35">
      <c r="A35" s="12" t="s">
        <v>387</v>
      </c>
      <c r="B35" s="12" t="s">
        <v>405</v>
      </c>
      <c r="C35" s="26">
        <v>1.0</v>
      </c>
      <c r="D35" s="143" t="s">
        <v>7</v>
      </c>
      <c r="E35" s="45">
        <v>35.0</v>
      </c>
      <c r="F35" s="45">
        <f t="shared" si="1"/>
        <v>35</v>
      </c>
    </row>
    <row r="36">
      <c r="A36" s="12" t="s">
        <v>387</v>
      </c>
      <c r="B36" s="12" t="s">
        <v>77</v>
      </c>
      <c r="C36" s="26">
        <v>0.05</v>
      </c>
      <c r="D36" s="143" t="s">
        <v>7</v>
      </c>
      <c r="E36" s="45">
        <v>150.0</v>
      </c>
      <c r="F36" s="45">
        <f t="shared" si="1"/>
        <v>7.5</v>
      </c>
    </row>
    <row r="37">
      <c r="A37" s="12" t="s">
        <v>517</v>
      </c>
      <c r="B37" s="12" t="s">
        <v>518</v>
      </c>
      <c r="C37" s="26">
        <v>8.0</v>
      </c>
      <c r="D37" s="143" t="s">
        <v>7</v>
      </c>
      <c r="E37" s="45">
        <v>110.0</v>
      </c>
      <c r="F37" s="45">
        <f t="shared" si="1"/>
        <v>880</v>
      </c>
    </row>
    <row r="38">
      <c r="A38" s="12" t="s">
        <v>536</v>
      </c>
      <c r="B38" s="12" t="s">
        <v>578</v>
      </c>
      <c r="C38" s="26">
        <v>1.0</v>
      </c>
      <c r="D38" s="143" t="s">
        <v>16</v>
      </c>
      <c r="E38" s="45">
        <v>408.0</v>
      </c>
      <c r="F38" s="45">
        <f t="shared" si="1"/>
        <v>408</v>
      </c>
    </row>
    <row r="39">
      <c r="A39" s="12" t="s">
        <v>536</v>
      </c>
      <c r="B39" s="12" t="s">
        <v>579</v>
      </c>
      <c r="C39" s="26">
        <v>7.0</v>
      </c>
      <c r="D39" s="143" t="s">
        <v>16</v>
      </c>
      <c r="E39" s="45">
        <v>31.0</v>
      </c>
      <c r="F39" s="45">
        <f t="shared" si="1"/>
        <v>217</v>
      </c>
    </row>
    <row r="40">
      <c r="A40" s="12" t="s">
        <v>536</v>
      </c>
      <c r="B40" s="12" t="s">
        <v>411</v>
      </c>
      <c r="C40" s="26">
        <v>0.75</v>
      </c>
      <c r="D40" s="143" t="s">
        <v>7</v>
      </c>
      <c r="E40" s="45">
        <v>247.0</v>
      </c>
      <c r="F40" s="45">
        <f t="shared" si="1"/>
        <v>185.25</v>
      </c>
    </row>
    <row r="41">
      <c r="A41" s="12" t="s">
        <v>580</v>
      </c>
      <c r="B41" s="123" t="s">
        <v>81</v>
      </c>
      <c r="C41" s="26">
        <v>0.5</v>
      </c>
      <c r="D41" s="143" t="s">
        <v>7</v>
      </c>
      <c r="E41" s="45">
        <v>236.0</v>
      </c>
      <c r="F41" s="45">
        <f t="shared" si="1"/>
        <v>118</v>
      </c>
    </row>
    <row r="42">
      <c r="A42" s="12" t="s">
        <v>580</v>
      </c>
      <c r="B42" s="12" t="s">
        <v>241</v>
      </c>
      <c r="C42" s="26">
        <v>0.03</v>
      </c>
      <c r="D42" s="143" t="s">
        <v>7</v>
      </c>
      <c r="E42" s="45">
        <v>88.0</v>
      </c>
      <c r="F42" s="45">
        <f t="shared" si="1"/>
        <v>2.64</v>
      </c>
    </row>
    <row r="43">
      <c r="A43" s="12" t="s">
        <v>580</v>
      </c>
      <c r="B43" s="12" t="s">
        <v>498</v>
      </c>
      <c r="C43" s="26">
        <v>0.15</v>
      </c>
      <c r="D43" s="143" t="s">
        <v>16</v>
      </c>
      <c r="E43" s="45">
        <v>225.0</v>
      </c>
      <c r="F43" s="45">
        <f t="shared" si="1"/>
        <v>33.75</v>
      </c>
    </row>
    <row r="44">
      <c r="A44" s="12" t="s">
        <v>580</v>
      </c>
      <c r="B44" s="12" t="s">
        <v>499</v>
      </c>
      <c r="C44" s="26">
        <v>0.15</v>
      </c>
      <c r="D44" s="143" t="s">
        <v>16</v>
      </c>
      <c r="E44" s="45">
        <v>198.0</v>
      </c>
      <c r="F44" s="45">
        <f t="shared" si="1"/>
        <v>29.7</v>
      </c>
    </row>
    <row r="45">
      <c r="A45" s="12" t="s">
        <v>580</v>
      </c>
      <c r="B45" s="12" t="s">
        <v>581</v>
      </c>
      <c r="C45" s="26">
        <v>0.15</v>
      </c>
      <c r="D45" s="143" t="s">
        <v>16</v>
      </c>
      <c r="E45" s="45">
        <v>0.248</v>
      </c>
      <c r="F45" s="45">
        <f t="shared" si="1"/>
        <v>0.0372</v>
      </c>
    </row>
    <row r="46">
      <c r="A46" s="12" t="s">
        <v>401</v>
      </c>
      <c r="B46" s="12" t="s">
        <v>582</v>
      </c>
      <c r="C46" s="26">
        <v>1.0</v>
      </c>
      <c r="D46" s="143" t="s">
        <v>374</v>
      </c>
      <c r="E46" s="45">
        <v>141.0</v>
      </c>
      <c r="F46" s="45">
        <f t="shared" si="1"/>
        <v>141</v>
      </c>
    </row>
    <row r="47">
      <c r="A47" s="12" t="s">
        <v>401</v>
      </c>
      <c r="B47" s="12" t="s">
        <v>583</v>
      </c>
      <c r="C47" s="26">
        <v>3.0</v>
      </c>
      <c r="D47" s="143" t="s">
        <v>166</v>
      </c>
      <c r="E47" s="45">
        <v>148.9</v>
      </c>
      <c r="F47" s="45">
        <f t="shared" si="1"/>
        <v>446.7</v>
      </c>
    </row>
    <row r="48">
      <c r="A48" s="12" t="s">
        <v>401</v>
      </c>
      <c r="B48" s="144" t="s">
        <v>584</v>
      </c>
      <c r="C48" s="26">
        <v>1.0</v>
      </c>
      <c r="D48" s="143" t="s">
        <v>166</v>
      </c>
      <c r="E48" s="45">
        <v>783.0</v>
      </c>
      <c r="F48" s="45">
        <f t="shared" si="1"/>
        <v>783</v>
      </c>
    </row>
    <row r="49">
      <c r="A49" s="12" t="s">
        <v>401</v>
      </c>
      <c r="B49" s="12" t="s">
        <v>585</v>
      </c>
      <c r="C49" s="26">
        <v>3.5</v>
      </c>
      <c r="D49" s="143" t="s">
        <v>7</v>
      </c>
      <c r="E49" s="45">
        <v>147.0</v>
      </c>
      <c r="F49" s="45">
        <f t="shared" si="1"/>
        <v>514.5</v>
      </c>
    </row>
    <row r="50">
      <c r="A50" s="12" t="s">
        <v>586</v>
      </c>
      <c r="B50" s="144" t="s">
        <v>233</v>
      </c>
      <c r="C50" s="26">
        <v>1.0</v>
      </c>
      <c r="D50" s="143" t="s">
        <v>7</v>
      </c>
      <c r="E50" s="45">
        <v>232.0</v>
      </c>
      <c r="F50" s="45">
        <f t="shared" si="1"/>
        <v>232</v>
      </c>
    </row>
    <row r="51">
      <c r="A51" s="12" t="s">
        <v>587</v>
      </c>
      <c r="B51" s="12" t="s">
        <v>548</v>
      </c>
      <c r="C51" s="26">
        <v>3.0</v>
      </c>
      <c r="D51" s="143" t="s">
        <v>7</v>
      </c>
      <c r="E51" s="45">
        <v>55.0</v>
      </c>
      <c r="F51" s="45">
        <f t="shared" si="1"/>
        <v>165</v>
      </c>
    </row>
    <row r="52">
      <c r="A52" s="12" t="s">
        <v>548</v>
      </c>
      <c r="B52" s="12" t="s">
        <v>28</v>
      </c>
      <c r="C52" s="26">
        <v>3.0</v>
      </c>
      <c r="D52" s="143" t="s">
        <v>7</v>
      </c>
      <c r="E52" s="45">
        <v>32.0</v>
      </c>
      <c r="F52" s="45">
        <f t="shared" si="1"/>
        <v>96</v>
      </c>
    </row>
    <row r="53">
      <c r="A53" s="12" t="s">
        <v>404</v>
      </c>
      <c r="B53" s="12" t="s">
        <v>588</v>
      </c>
      <c r="C53" s="26">
        <v>4.2</v>
      </c>
      <c r="D53" s="143" t="s">
        <v>7</v>
      </c>
      <c r="E53" s="45">
        <v>244.0</v>
      </c>
      <c r="F53" s="45">
        <f t="shared" si="1"/>
        <v>1024.8</v>
      </c>
    </row>
    <row r="54">
      <c r="C54" s="26"/>
      <c r="D54" s="143"/>
      <c r="E54" s="45"/>
    </row>
    <row r="55">
      <c r="C55" s="26"/>
      <c r="E55" s="145" t="s">
        <v>5</v>
      </c>
      <c r="F55" s="146">
        <f>SUM(F11:F53)</f>
        <v>8598.5772</v>
      </c>
    </row>
    <row r="56">
      <c r="C56" s="26"/>
      <c r="D56" s="143"/>
      <c r="E56" s="45"/>
    </row>
    <row r="57">
      <c r="C57" s="26"/>
      <c r="D57" s="143"/>
      <c r="E57" s="45"/>
    </row>
    <row r="58">
      <c r="C58" s="26"/>
      <c r="D58" s="143"/>
      <c r="E58" s="45"/>
    </row>
    <row r="59">
      <c r="C59" s="26"/>
      <c r="D59" s="143"/>
      <c r="E59" s="45"/>
    </row>
    <row r="60">
      <c r="C60" s="26"/>
      <c r="D60" s="143"/>
      <c r="E60" s="45"/>
    </row>
    <row r="61">
      <c r="C61" s="26"/>
      <c r="D61" s="143"/>
      <c r="E61" s="45"/>
    </row>
    <row r="62">
      <c r="C62" s="26"/>
      <c r="D62" s="143"/>
      <c r="E62" s="45"/>
    </row>
    <row r="63">
      <c r="C63" s="26"/>
      <c r="D63" s="143"/>
      <c r="E63" s="45"/>
    </row>
    <row r="64">
      <c r="C64" s="26"/>
      <c r="D64" s="143"/>
      <c r="E64" s="45"/>
    </row>
    <row r="65">
      <c r="C65" s="26"/>
      <c r="D65" s="143"/>
      <c r="E65" s="45"/>
    </row>
    <row r="66">
      <c r="C66" s="26"/>
      <c r="D66" s="143"/>
      <c r="E66" s="45"/>
    </row>
    <row r="67">
      <c r="C67" s="26"/>
      <c r="D67" s="143"/>
      <c r="E67" s="45"/>
    </row>
    <row r="68">
      <c r="C68" s="26"/>
      <c r="D68" s="143"/>
      <c r="E68" s="45"/>
    </row>
    <row r="69">
      <c r="C69" s="26"/>
      <c r="D69" s="143"/>
      <c r="E69" s="45"/>
    </row>
    <row r="70">
      <c r="C70" s="26"/>
      <c r="D70" s="143"/>
      <c r="E70" s="45"/>
    </row>
    <row r="71">
      <c r="C71" s="26"/>
      <c r="D71" s="143"/>
      <c r="E71" s="45"/>
    </row>
    <row r="72">
      <c r="C72" s="26"/>
      <c r="D72" s="143"/>
      <c r="E72" s="45"/>
    </row>
    <row r="73">
      <c r="C73" s="26"/>
      <c r="D73" s="143"/>
      <c r="E73" s="45"/>
    </row>
    <row r="74">
      <c r="C74" s="26"/>
      <c r="D74" s="143"/>
      <c r="E74" s="45"/>
    </row>
    <row r="75">
      <c r="C75" s="26"/>
      <c r="D75" s="143"/>
      <c r="E75" s="45"/>
    </row>
    <row r="76">
      <c r="C76" s="26"/>
      <c r="D76" s="143"/>
      <c r="E76" s="45"/>
    </row>
    <row r="77">
      <c r="C77" s="26"/>
      <c r="D77" s="143"/>
      <c r="E77" s="45"/>
    </row>
    <row r="78">
      <c r="C78" s="26"/>
      <c r="D78" s="143"/>
      <c r="E78" s="45"/>
    </row>
    <row r="79">
      <c r="C79" s="26"/>
      <c r="D79" s="143"/>
      <c r="E79" s="45"/>
    </row>
    <row r="80">
      <c r="C80" s="26"/>
      <c r="D80" s="143"/>
      <c r="E80" s="45"/>
    </row>
    <row r="81">
      <c r="C81" s="26"/>
      <c r="D81" s="143"/>
      <c r="E81" s="45"/>
    </row>
    <row r="82">
      <c r="C82" s="26"/>
      <c r="D82" s="143"/>
      <c r="E82" s="45"/>
    </row>
    <row r="83">
      <c r="C83" s="26"/>
      <c r="D83" s="143"/>
      <c r="E83" s="45"/>
    </row>
    <row r="84">
      <c r="C84" s="26"/>
      <c r="D84" s="143"/>
      <c r="E84" s="45"/>
    </row>
    <row r="85">
      <c r="C85" s="26"/>
      <c r="D85" s="143"/>
      <c r="E85" s="45"/>
    </row>
    <row r="86">
      <c r="C86" s="26"/>
      <c r="D86" s="143"/>
      <c r="E86" s="45"/>
    </row>
    <row r="87">
      <c r="C87" s="26"/>
      <c r="D87" s="143"/>
      <c r="E87" s="45"/>
    </row>
    <row r="88">
      <c r="C88" s="26"/>
      <c r="D88" s="143"/>
      <c r="E88" s="45"/>
    </row>
    <row r="89">
      <c r="C89" s="26"/>
      <c r="D89" s="143"/>
      <c r="E89" s="45"/>
    </row>
    <row r="90">
      <c r="C90" s="26"/>
      <c r="D90" s="143"/>
      <c r="E90" s="45"/>
    </row>
    <row r="91">
      <c r="C91" s="26"/>
      <c r="D91" s="143"/>
      <c r="E91" s="45"/>
    </row>
    <row r="92">
      <c r="C92" s="26"/>
      <c r="D92" s="143"/>
      <c r="E92" s="45"/>
    </row>
    <row r="93">
      <c r="C93" s="26"/>
      <c r="D93" s="143"/>
      <c r="E93" s="45"/>
    </row>
    <row r="94">
      <c r="C94" s="26"/>
      <c r="D94" s="143"/>
      <c r="E94" s="45"/>
    </row>
    <row r="95">
      <c r="C95" s="26"/>
      <c r="D95" s="143"/>
      <c r="E95" s="45"/>
    </row>
    <row r="96">
      <c r="C96" s="26"/>
      <c r="D96" s="143"/>
      <c r="E96" s="45"/>
    </row>
    <row r="97">
      <c r="C97" s="26"/>
      <c r="D97" s="143"/>
      <c r="E97" s="45"/>
    </row>
    <row r="98">
      <c r="C98" s="26"/>
      <c r="D98" s="143"/>
      <c r="E98" s="45"/>
    </row>
    <row r="99">
      <c r="C99" s="26"/>
      <c r="D99" s="143"/>
      <c r="E99" s="45"/>
    </row>
    <row r="100">
      <c r="C100" s="26"/>
      <c r="D100" s="143"/>
      <c r="E100" s="45"/>
    </row>
    <row r="101">
      <c r="C101" s="26"/>
      <c r="D101" s="143"/>
      <c r="E101" s="45"/>
    </row>
    <row r="102">
      <c r="C102" s="26"/>
      <c r="D102" s="143"/>
      <c r="E102" s="45"/>
    </row>
    <row r="103">
      <c r="C103" s="26"/>
      <c r="D103" s="143"/>
      <c r="E103" s="45"/>
    </row>
    <row r="104">
      <c r="C104" s="26"/>
      <c r="D104" s="143"/>
      <c r="E104" s="45"/>
    </row>
    <row r="105">
      <c r="C105" s="26"/>
      <c r="D105" s="143"/>
      <c r="E105" s="45"/>
    </row>
    <row r="106">
      <c r="C106" s="26"/>
      <c r="D106" s="143"/>
      <c r="E106" s="45"/>
    </row>
    <row r="107">
      <c r="C107" s="26"/>
      <c r="D107" s="143"/>
      <c r="E107" s="45"/>
    </row>
    <row r="108">
      <c r="C108" s="26"/>
      <c r="D108" s="143"/>
      <c r="E108" s="45"/>
    </row>
    <row r="109">
      <c r="C109" s="26"/>
      <c r="D109" s="143"/>
      <c r="E109" s="45"/>
    </row>
    <row r="110">
      <c r="C110" s="26"/>
      <c r="D110" s="143"/>
      <c r="E110" s="45"/>
    </row>
    <row r="111">
      <c r="C111" s="26"/>
      <c r="D111" s="143"/>
      <c r="E111" s="45"/>
    </row>
    <row r="112">
      <c r="C112" s="26"/>
      <c r="D112" s="143"/>
      <c r="E112" s="45"/>
    </row>
    <row r="113">
      <c r="C113" s="26"/>
      <c r="D113" s="143"/>
      <c r="E113" s="45"/>
    </row>
    <row r="114">
      <c r="C114" s="26"/>
      <c r="D114" s="143"/>
      <c r="E114" s="45"/>
    </row>
    <row r="115">
      <c r="C115" s="26"/>
      <c r="D115" s="143"/>
      <c r="E115" s="45"/>
    </row>
    <row r="116">
      <c r="C116" s="26"/>
      <c r="D116" s="143"/>
      <c r="E116" s="45"/>
    </row>
    <row r="117">
      <c r="C117" s="26"/>
      <c r="D117" s="143"/>
      <c r="E117" s="45"/>
    </row>
    <row r="118">
      <c r="C118" s="26"/>
      <c r="D118" s="143"/>
      <c r="E118" s="45"/>
    </row>
    <row r="119">
      <c r="C119" s="26"/>
      <c r="D119" s="143"/>
      <c r="E119" s="45"/>
    </row>
    <row r="120">
      <c r="C120" s="26"/>
      <c r="D120" s="143"/>
      <c r="E120" s="45"/>
    </row>
    <row r="121">
      <c r="C121" s="26"/>
      <c r="D121" s="143"/>
      <c r="E121" s="45"/>
    </row>
    <row r="122">
      <c r="C122" s="26"/>
      <c r="D122" s="143"/>
      <c r="E122" s="45"/>
    </row>
    <row r="123">
      <c r="C123" s="26"/>
      <c r="D123" s="143"/>
      <c r="E123" s="45"/>
    </row>
    <row r="124">
      <c r="C124" s="26"/>
      <c r="D124" s="143"/>
      <c r="E124" s="45"/>
    </row>
    <row r="125">
      <c r="C125" s="26"/>
      <c r="D125" s="143"/>
      <c r="E125" s="45"/>
    </row>
    <row r="126">
      <c r="C126" s="26"/>
      <c r="D126" s="143"/>
      <c r="E126" s="45"/>
    </row>
    <row r="127">
      <c r="C127" s="26"/>
      <c r="D127" s="143"/>
      <c r="E127" s="45"/>
    </row>
    <row r="128">
      <c r="C128" s="26"/>
      <c r="D128" s="143"/>
      <c r="E128" s="45"/>
    </row>
    <row r="129">
      <c r="C129" s="26"/>
      <c r="D129" s="143"/>
      <c r="E129" s="45"/>
    </row>
    <row r="130">
      <c r="C130" s="26"/>
      <c r="D130" s="143"/>
      <c r="E130" s="45"/>
    </row>
    <row r="131">
      <c r="C131" s="26"/>
      <c r="D131" s="143"/>
      <c r="E131" s="45"/>
    </row>
    <row r="132">
      <c r="C132" s="26"/>
      <c r="D132" s="143"/>
      <c r="E132" s="45"/>
    </row>
    <row r="133">
      <c r="C133" s="26"/>
      <c r="D133" s="143"/>
      <c r="E133" s="45"/>
    </row>
    <row r="134">
      <c r="C134" s="26"/>
      <c r="D134" s="143"/>
      <c r="E134" s="45"/>
    </row>
    <row r="135">
      <c r="C135" s="26"/>
      <c r="D135" s="143"/>
      <c r="E135" s="45"/>
    </row>
    <row r="136">
      <c r="C136" s="26"/>
      <c r="D136" s="143"/>
      <c r="E136" s="45"/>
    </row>
    <row r="137">
      <c r="C137" s="26"/>
      <c r="D137" s="143"/>
      <c r="E137" s="45"/>
    </row>
    <row r="138">
      <c r="C138" s="26"/>
      <c r="D138" s="143"/>
      <c r="E138" s="45"/>
    </row>
    <row r="139">
      <c r="C139" s="26"/>
      <c r="D139" s="143"/>
      <c r="E139" s="45"/>
    </row>
    <row r="140">
      <c r="C140" s="26"/>
      <c r="D140" s="143"/>
      <c r="E140" s="45"/>
    </row>
    <row r="141">
      <c r="C141" s="26"/>
      <c r="D141" s="143"/>
      <c r="E141" s="45"/>
    </row>
    <row r="142">
      <c r="C142" s="26"/>
      <c r="D142" s="143"/>
      <c r="E142" s="45"/>
    </row>
    <row r="143">
      <c r="C143" s="26"/>
      <c r="D143" s="143"/>
      <c r="E143" s="45"/>
    </row>
    <row r="144">
      <c r="C144" s="26"/>
      <c r="D144" s="143"/>
      <c r="E144" s="45"/>
    </row>
    <row r="145">
      <c r="C145" s="26"/>
      <c r="D145" s="143"/>
      <c r="E145" s="45"/>
    </row>
    <row r="146">
      <c r="C146" s="26"/>
      <c r="D146" s="143"/>
      <c r="E146" s="45"/>
    </row>
    <row r="147">
      <c r="C147" s="26"/>
      <c r="D147" s="143"/>
      <c r="E147" s="45"/>
    </row>
    <row r="148">
      <c r="C148" s="26"/>
      <c r="D148" s="143"/>
      <c r="E148" s="45"/>
    </row>
    <row r="149">
      <c r="C149" s="26"/>
      <c r="D149" s="143"/>
      <c r="E149" s="45"/>
    </row>
    <row r="150">
      <c r="C150" s="26"/>
      <c r="D150" s="143"/>
      <c r="E150" s="45"/>
    </row>
    <row r="151">
      <c r="C151" s="26"/>
      <c r="D151" s="143"/>
      <c r="E151" s="45"/>
    </row>
    <row r="152">
      <c r="C152" s="26"/>
      <c r="D152" s="143"/>
      <c r="E152" s="45"/>
    </row>
    <row r="153">
      <c r="C153" s="26"/>
      <c r="D153" s="143"/>
      <c r="E153" s="45"/>
    </row>
    <row r="154">
      <c r="C154" s="26"/>
      <c r="D154" s="143"/>
      <c r="E154" s="45"/>
    </row>
    <row r="155">
      <c r="C155" s="26"/>
      <c r="D155" s="143"/>
      <c r="E155" s="45"/>
    </row>
    <row r="156">
      <c r="C156" s="26"/>
      <c r="D156" s="143"/>
      <c r="E156" s="45"/>
    </row>
    <row r="157">
      <c r="C157" s="26"/>
      <c r="D157" s="143"/>
      <c r="E157" s="45"/>
    </row>
    <row r="158">
      <c r="C158" s="26"/>
      <c r="D158" s="143"/>
      <c r="E158" s="45"/>
    </row>
    <row r="159">
      <c r="C159" s="26"/>
      <c r="D159" s="143"/>
      <c r="E159" s="45"/>
    </row>
    <row r="160">
      <c r="C160" s="26"/>
      <c r="D160" s="143"/>
      <c r="E160" s="45"/>
    </row>
    <row r="161">
      <c r="C161" s="26"/>
      <c r="D161" s="143"/>
      <c r="E161" s="45"/>
    </row>
    <row r="162">
      <c r="C162" s="26"/>
      <c r="D162" s="143"/>
      <c r="E162" s="45"/>
    </row>
    <row r="163">
      <c r="C163" s="26"/>
      <c r="D163" s="143"/>
      <c r="E163" s="45"/>
    </row>
    <row r="164">
      <c r="C164" s="26"/>
      <c r="D164" s="143"/>
      <c r="E164" s="45"/>
    </row>
    <row r="165">
      <c r="C165" s="26"/>
      <c r="D165" s="143"/>
      <c r="E165" s="45"/>
    </row>
    <row r="166">
      <c r="C166" s="26"/>
      <c r="D166" s="143"/>
      <c r="E166" s="45"/>
    </row>
    <row r="167">
      <c r="C167" s="26"/>
      <c r="D167" s="143"/>
      <c r="E167" s="45"/>
    </row>
    <row r="168">
      <c r="C168" s="26"/>
      <c r="D168" s="143"/>
      <c r="E168" s="45"/>
    </row>
    <row r="169">
      <c r="C169" s="26"/>
      <c r="D169" s="143"/>
      <c r="E169" s="45"/>
    </row>
    <row r="170">
      <c r="C170" s="26"/>
      <c r="D170" s="143"/>
      <c r="E170" s="45"/>
    </row>
    <row r="171">
      <c r="C171" s="26"/>
      <c r="D171" s="143"/>
      <c r="E171" s="45"/>
    </row>
    <row r="172">
      <c r="C172" s="26"/>
      <c r="D172" s="143"/>
      <c r="E172" s="45"/>
    </row>
    <row r="173">
      <c r="C173" s="26"/>
      <c r="D173" s="143"/>
      <c r="E173" s="45"/>
    </row>
    <row r="174">
      <c r="C174" s="26"/>
      <c r="D174" s="143"/>
      <c r="E174" s="45"/>
    </row>
    <row r="175">
      <c r="C175" s="26"/>
      <c r="D175" s="143"/>
      <c r="E175" s="45"/>
    </row>
    <row r="176">
      <c r="C176" s="26"/>
      <c r="D176" s="143"/>
      <c r="E176" s="45"/>
    </row>
    <row r="177">
      <c r="C177" s="26"/>
      <c r="D177" s="143"/>
      <c r="E177" s="45"/>
    </row>
    <row r="178">
      <c r="C178" s="26"/>
      <c r="D178" s="143"/>
      <c r="E178" s="45"/>
    </row>
    <row r="179">
      <c r="C179" s="26"/>
      <c r="D179" s="143"/>
      <c r="E179" s="45"/>
    </row>
    <row r="180">
      <c r="C180" s="26"/>
      <c r="D180" s="143"/>
      <c r="E180" s="45"/>
    </row>
    <row r="181">
      <c r="C181" s="26"/>
      <c r="D181" s="143"/>
      <c r="E181" s="45"/>
    </row>
    <row r="182">
      <c r="C182" s="26"/>
      <c r="D182" s="143"/>
      <c r="E182" s="45"/>
    </row>
    <row r="183">
      <c r="C183" s="26"/>
      <c r="D183" s="143"/>
      <c r="E183" s="45"/>
    </row>
    <row r="184">
      <c r="C184" s="26"/>
      <c r="D184" s="143"/>
      <c r="E184" s="45"/>
    </row>
    <row r="185">
      <c r="C185" s="26"/>
      <c r="D185" s="143"/>
      <c r="E185" s="45"/>
    </row>
    <row r="186">
      <c r="C186" s="26"/>
      <c r="D186" s="143"/>
      <c r="E186" s="45"/>
    </row>
    <row r="187">
      <c r="C187" s="26"/>
      <c r="D187" s="143"/>
      <c r="E187" s="45"/>
    </row>
    <row r="188">
      <c r="C188" s="26"/>
      <c r="D188" s="143"/>
      <c r="E188" s="45"/>
    </row>
    <row r="189">
      <c r="C189" s="26"/>
      <c r="D189" s="143"/>
      <c r="E189" s="45"/>
    </row>
    <row r="190">
      <c r="C190" s="26"/>
      <c r="D190" s="143"/>
      <c r="E190" s="45"/>
    </row>
    <row r="191">
      <c r="C191" s="26"/>
      <c r="D191" s="143"/>
      <c r="E191" s="45"/>
    </row>
    <row r="192">
      <c r="C192" s="26"/>
      <c r="D192" s="143"/>
      <c r="E192" s="45"/>
    </row>
    <row r="193">
      <c r="C193" s="26"/>
      <c r="D193" s="143"/>
      <c r="E193" s="45"/>
    </row>
    <row r="194">
      <c r="C194" s="26"/>
      <c r="D194" s="143"/>
      <c r="E194" s="45"/>
    </row>
    <row r="195">
      <c r="C195" s="26"/>
      <c r="D195" s="143"/>
      <c r="E195" s="45"/>
    </row>
    <row r="196">
      <c r="C196" s="26"/>
      <c r="D196" s="143"/>
      <c r="E196" s="45"/>
    </row>
    <row r="197">
      <c r="C197" s="26"/>
      <c r="D197" s="143"/>
      <c r="E197" s="45"/>
    </row>
    <row r="198">
      <c r="C198" s="26"/>
      <c r="D198" s="143"/>
      <c r="E198" s="45"/>
    </row>
    <row r="199">
      <c r="C199" s="26"/>
      <c r="D199" s="143"/>
      <c r="E199" s="45"/>
    </row>
    <row r="200">
      <c r="C200" s="26"/>
      <c r="D200" s="143"/>
      <c r="E200" s="45"/>
    </row>
    <row r="201">
      <c r="C201" s="26"/>
      <c r="D201" s="143"/>
      <c r="E201" s="45"/>
    </row>
    <row r="202">
      <c r="C202" s="26"/>
      <c r="D202" s="143"/>
      <c r="E202" s="45"/>
    </row>
    <row r="203">
      <c r="C203" s="26"/>
      <c r="D203" s="143"/>
      <c r="E203" s="45"/>
    </row>
    <row r="204">
      <c r="C204" s="26"/>
      <c r="D204" s="143"/>
      <c r="E204" s="45"/>
    </row>
    <row r="205">
      <c r="C205" s="26"/>
      <c r="D205" s="143"/>
      <c r="E205" s="45"/>
    </row>
    <row r="206">
      <c r="C206" s="26"/>
      <c r="D206" s="143"/>
      <c r="E206" s="45"/>
    </row>
    <row r="207">
      <c r="C207" s="26"/>
      <c r="D207" s="143"/>
      <c r="E207" s="45"/>
    </row>
    <row r="208">
      <c r="C208" s="26"/>
      <c r="D208" s="143"/>
      <c r="E208" s="45"/>
    </row>
    <row r="209">
      <c r="C209" s="26"/>
      <c r="D209" s="143"/>
      <c r="E209" s="45"/>
    </row>
    <row r="210">
      <c r="C210" s="26"/>
      <c r="D210" s="143"/>
      <c r="E210" s="45"/>
    </row>
    <row r="211">
      <c r="C211" s="26"/>
      <c r="D211" s="143"/>
      <c r="E211" s="45"/>
    </row>
    <row r="212">
      <c r="C212" s="26"/>
      <c r="D212" s="143"/>
      <c r="E212" s="45"/>
    </row>
    <row r="213">
      <c r="C213" s="26"/>
      <c r="D213" s="143"/>
      <c r="E213" s="45"/>
    </row>
    <row r="214">
      <c r="C214" s="26"/>
      <c r="D214" s="143"/>
      <c r="E214" s="45"/>
    </row>
    <row r="215">
      <c r="C215" s="26"/>
      <c r="D215" s="143"/>
      <c r="E215" s="45"/>
    </row>
    <row r="216">
      <c r="C216" s="26"/>
      <c r="D216" s="143"/>
      <c r="E216" s="45"/>
    </row>
    <row r="217">
      <c r="C217" s="26"/>
      <c r="D217" s="143"/>
      <c r="E217" s="45"/>
    </row>
    <row r="218">
      <c r="C218" s="26"/>
      <c r="D218" s="143"/>
      <c r="E218" s="45"/>
    </row>
    <row r="219">
      <c r="C219" s="26"/>
      <c r="D219" s="143"/>
      <c r="E219" s="45"/>
    </row>
    <row r="220">
      <c r="C220" s="26"/>
      <c r="D220" s="143"/>
      <c r="E220" s="45"/>
    </row>
    <row r="221">
      <c r="C221" s="26"/>
      <c r="D221" s="143"/>
      <c r="E221" s="45"/>
    </row>
    <row r="222">
      <c r="C222" s="26"/>
      <c r="D222" s="143"/>
      <c r="E222" s="45"/>
    </row>
    <row r="223">
      <c r="C223" s="26"/>
      <c r="D223" s="143"/>
      <c r="E223" s="45"/>
    </row>
    <row r="224">
      <c r="C224" s="26"/>
      <c r="D224" s="143"/>
      <c r="E224" s="45"/>
    </row>
    <row r="225">
      <c r="C225" s="26"/>
      <c r="D225" s="143"/>
      <c r="E225" s="45"/>
    </row>
    <row r="226">
      <c r="C226" s="26"/>
      <c r="D226" s="143"/>
      <c r="E226" s="45"/>
    </row>
    <row r="227">
      <c r="C227" s="26"/>
      <c r="D227" s="143"/>
      <c r="E227" s="45"/>
    </row>
    <row r="228">
      <c r="C228" s="26"/>
      <c r="D228" s="143"/>
      <c r="E228" s="45"/>
    </row>
    <row r="229">
      <c r="C229" s="26"/>
      <c r="D229" s="143"/>
      <c r="E229" s="45"/>
    </row>
    <row r="230">
      <c r="C230" s="26"/>
      <c r="D230" s="143"/>
      <c r="E230" s="45"/>
    </row>
    <row r="231">
      <c r="C231" s="26"/>
      <c r="D231" s="143"/>
      <c r="E231" s="45"/>
    </row>
    <row r="232">
      <c r="C232" s="26"/>
      <c r="D232" s="143"/>
      <c r="E232" s="45"/>
    </row>
    <row r="233">
      <c r="C233" s="26"/>
      <c r="D233" s="143"/>
      <c r="E233" s="45"/>
    </row>
    <row r="234">
      <c r="C234" s="26"/>
      <c r="D234" s="143"/>
      <c r="E234" s="45"/>
    </row>
    <row r="235">
      <c r="C235" s="26"/>
      <c r="D235" s="143"/>
      <c r="E235" s="45"/>
    </row>
    <row r="236">
      <c r="C236" s="26"/>
      <c r="D236" s="143"/>
      <c r="E236" s="45"/>
    </row>
    <row r="237">
      <c r="C237" s="26"/>
      <c r="D237" s="143"/>
      <c r="E237" s="45"/>
    </row>
    <row r="238">
      <c r="C238" s="26"/>
      <c r="D238" s="143"/>
      <c r="E238" s="45"/>
    </row>
    <row r="239">
      <c r="C239" s="26"/>
      <c r="D239" s="143"/>
      <c r="E239" s="45"/>
    </row>
    <row r="240">
      <c r="C240" s="26"/>
      <c r="D240" s="143"/>
      <c r="E240" s="45"/>
    </row>
    <row r="241">
      <c r="C241" s="26"/>
      <c r="D241" s="143"/>
      <c r="E241" s="45"/>
    </row>
    <row r="242">
      <c r="C242" s="26"/>
      <c r="D242" s="143"/>
      <c r="E242" s="45"/>
    </row>
    <row r="243">
      <c r="C243" s="26"/>
      <c r="D243" s="143"/>
      <c r="E243" s="45"/>
    </row>
    <row r="244">
      <c r="C244" s="26"/>
      <c r="D244" s="143"/>
      <c r="E244" s="45"/>
    </row>
    <row r="245">
      <c r="C245" s="26"/>
      <c r="D245" s="143"/>
      <c r="E245" s="45"/>
    </row>
    <row r="246">
      <c r="C246" s="26"/>
      <c r="D246" s="143"/>
      <c r="E246" s="45"/>
    </row>
    <row r="247">
      <c r="C247" s="26"/>
      <c r="D247" s="143"/>
      <c r="E247" s="45"/>
    </row>
    <row r="248">
      <c r="C248" s="26"/>
      <c r="D248" s="143"/>
      <c r="E248" s="45"/>
    </row>
    <row r="249">
      <c r="C249" s="26"/>
      <c r="D249" s="143"/>
      <c r="E249" s="45"/>
    </row>
    <row r="250">
      <c r="C250" s="26"/>
      <c r="D250" s="143"/>
      <c r="E250" s="45"/>
    </row>
    <row r="251">
      <c r="C251" s="26"/>
      <c r="D251" s="143"/>
      <c r="E251" s="45"/>
    </row>
    <row r="252">
      <c r="C252" s="26"/>
      <c r="D252" s="143"/>
      <c r="E252" s="45"/>
    </row>
    <row r="253">
      <c r="C253" s="26"/>
      <c r="D253" s="143"/>
      <c r="E253" s="45"/>
    </row>
    <row r="254">
      <c r="C254" s="26"/>
      <c r="D254" s="143"/>
      <c r="E254" s="45"/>
    </row>
    <row r="255">
      <c r="C255" s="26"/>
      <c r="D255" s="143"/>
      <c r="E255" s="45"/>
    </row>
    <row r="256">
      <c r="C256" s="26"/>
      <c r="D256" s="143"/>
      <c r="E256" s="45"/>
    </row>
    <row r="257">
      <c r="C257" s="26"/>
      <c r="D257" s="143"/>
      <c r="E257" s="45"/>
    </row>
    <row r="258">
      <c r="C258" s="26"/>
      <c r="D258" s="143"/>
      <c r="E258" s="45"/>
    </row>
    <row r="259">
      <c r="C259" s="26"/>
      <c r="D259" s="143"/>
      <c r="E259" s="45"/>
    </row>
    <row r="260">
      <c r="C260" s="26"/>
      <c r="D260" s="143"/>
      <c r="E260" s="45"/>
    </row>
    <row r="261">
      <c r="C261" s="26"/>
      <c r="D261" s="143"/>
      <c r="E261" s="45"/>
    </row>
    <row r="262">
      <c r="C262" s="26"/>
      <c r="D262" s="143"/>
      <c r="E262" s="45"/>
    </row>
    <row r="263">
      <c r="C263" s="26"/>
      <c r="D263" s="143"/>
      <c r="E263" s="45"/>
    </row>
    <row r="264">
      <c r="C264" s="26"/>
      <c r="D264" s="143"/>
      <c r="E264" s="45"/>
    </row>
    <row r="265">
      <c r="C265" s="26"/>
      <c r="D265" s="143"/>
      <c r="E265" s="45"/>
    </row>
    <row r="266">
      <c r="C266" s="26"/>
      <c r="D266" s="143"/>
      <c r="E266" s="45"/>
    </row>
    <row r="267">
      <c r="C267" s="26"/>
      <c r="D267" s="143"/>
      <c r="E267" s="45"/>
    </row>
    <row r="268">
      <c r="C268" s="26"/>
      <c r="D268" s="143"/>
      <c r="E268" s="45"/>
    </row>
    <row r="269">
      <c r="C269" s="26"/>
      <c r="D269" s="143"/>
      <c r="E269" s="45"/>
    </row>
    <row r="270">
      <c r="C270" s="26"/>
      <c r="D270" s="143"/>
      <c r="E270" s="45"/>
    </row>
    <row r="271">
      <c r="C271" s="26"/>
      <c r="D271" s="143"/>
      <c r="E271" s="45"/>
    </row>
    <row r="272">
      <c r="C272" s="26"/>
      <c r="D272" s="143"/>
      <c r="E272" s="45"/>
    </row>
    <row r="273">
      <c r="C273" s="26"/>
      <c r="D273" s="143"/>
      <c r="E273" s="45"/>
    </row>
    <row r="274">
      <c r="C274" s="26"/>
      <c r="D274" s="143"/>
      <c r="E274" s="45"/>
    </row>
    <row r="275">
      <c r="C275" s="26"/>
      <c r="D275" s="143"/>
      <c r="E275" s="45"/>
    </row>
    <row r="276">
      <c r="C276" s="26"/>
      <c r="D276" s="143"/>
      <c r="E276" s="45"/>
    </row>
    <row r="277">
      <c r="C277" s="26"/>
      <c r="D277" s="143"/>
      <c r="E277" s="45"/>
    </row>
    <row r="278">
      <c r="C278" s="26"/>
      <c r="D278" s="143"/>
      <c r="E278" s="45"/>
    </row>
    <row r="279">
      <c r="C279" s="26"/>
      <c r="D279" s="143"/>
      <c r="E279" s="45"/>
    </row>
    <row r="280">
      <c r="C280" s="26"/>
      <c r="D280" s="143"/>
      <c r="E280" s="45"/>
    </row>
    <row r="281">
      <c r="C281" s="26"/>
      <c r="D281" s="143"/>
      <c r="E281" s="45"/>
    </row>
    <row r="282">
      <c r="C282" s="26"/>
      <c r="D282" s="143"/>
      <c r="E282" s="45"/>
    </row>
    <row r="283">
      <c r="C283" s="26"/>
      <c r="D283" s="143"/>
      <c r="E283" s="45"/>
    </row>
    <row r="284">
      <c r="C284" s="26"/>
      <c r="D284" s="143"/>
      <c r="E284" s="45"/>
    </row>
    <row r="285">
      <c r="C285" s="26"/>
      <c r="D285" s="143"/>
      <c r="E285" s="45"/>
    </row>
    <row r="286">
      <c r="C286" s="26"/>
      <c r="D286" s="143"/>
      <c r="E286" s="45"/>
    </row>
    <row r="287">
      <c r="C287" s="26"/>
      <c r="D287" s="143"/>
      <c r="E287" s="45"/>
    </row>
    <row r="288">
      <c r="C288" s="26"/>
      <c r="D288" s="143"/>
      <c r="E288" s="45"/>
    </row>
    <row r="289">
      <c r="C289" s="26"/>
      <c r="D289" s="143"/>
      <c r="E289" s="45"/>
    </row>
    <row r="290">
      <c r="C290" s="26"/>
      <c r="D290" s="143"/>
      <c r="E290" s="45"/>
    </row>
    <row r="291">
      <c r="C291" s="26"/>
      <c r="D291" s="143"/>
      <c r="E291" s="45"/>
    </row>
    <row r="292">
      <c r="C292" s="26"/>
      <c r="D292" s="143"/>
      <c r="E292" s="45"/>
    </row>
    <row r="293">
      <c r="C293" s="26"/>
      <c r="D293" s="143"/>
      <c r="E293" s="45"/>
    </row>
    <row r="294">
      <c r="C294" s="26"/>
      <c r="D294" s="143"/>
      <c r="E294" s="45"/>
    </row>
    <row r="295">
      <c r="C295" s="26"/>
      <c r="D295" s="143"/>
      <c r="E295" s="45"/>
    </row>
    <row r="296">
      <c r="C296" s="26"/>
      <c r="D296" s="143"/>
      <c r="E296" s="45"/>
    </row>
    <row r="297">
      <c r="C297" s="26"/>
      <c r="D297" s="143"/>
      <c r="E297" s="45"/>
    </row>
    <row r="298">
      <c r="C298" s="26"/>
      <c r="D298" s="143"/>
      <c r="E298" s="45"/>
    </row>
    <row r="299">
      <c r="C299" s="26"/>
      <c r="D299" s="143"/>
      <c r="E299" s="45"/>
    </row>
    <row r="300">
      <c r="C300" s="26"/>
      <c r="D300" s="143"/>
      <c r="E300" s="45"/>
    </row>
    <row r="301">
      <c r="C301" s="26"/>
      <c r="D301" s="143"/>
      <c r="E301" s="45"/>
    </row>
    <row r="302">
      <c r="C302" s="26"/>
      <c r="D302" s="143"/>
      <c r="E302" s="45"/>
    </row>
    <row r="303">
      <c r="C303" s="26"/>
      <c r="D303" s="143"/>
      <c r="E303" s="45"/>
    </row>
    <row r="304">
      <c r="C304" s="26"/>
      <c r="D304" s="143"/>
      <c r="E304" s="45"/>
    </row>
    <row r="305">
      <c r="C305" s="26"/>
      <c r="D305" s="143"/>
      <c r="E305" s="45"/>
    </row>
    <row r="306">
      <c r="C306" s="26"/>
      <c r="D306" s="143"/>
      <c r="E306" s="45"/>
    </row>
    <row r="307">
      <c r="C307" s="26"/>
      <c r="D307" s="143"/>
      <c r="E307" s="45"/>
    </row>
    <row r="308">
      <c r="C308" s="26"/>
      <c r="D308" s="143"/>
      <c r="E308" s="45"/>
    </row>
    <row r="309">
      <c r="C309" s="26"/>
      <c r="D309" s="143"/>
      <c r="E309" s="45"/>
    </row>
    <row r="310">
      <c r="C310" s="26"/>
      <c r="D310" s="143"/>
      <c r="E310" s="45"/>
    </row>
    <row r="311">
      <c r="C311" s="26"/>
      <c r="D311" s="143"/>
      <c r="E311" s="45"/>
    </row>
    <row r="312">
      <c r="C312" s="26"/>
      <c r="D312" s="143"/>
      <c r="E312" s="45"/>
    </row>
    <row r="313">
      <c r="C313" s="26"/>
      <c r="D313" s="143"/>
      <c r="E313" s="45"/>
    </row>
    <row r="314">
      <c r="C314" s="26"/>
      <c r="D314" s="143"/>
      <c r="E314" s="45"/>
    </row>
    <row r="315">
      <c r="C315" s="26"/>
      <c r="D315" s="143"/>
      <c r="E315" s="45"/>
    </row>
    <row r="316">
      <c r="C316" s="26"/>
      <c r="D316" s="143"/>
      <c r="E316" s="45"/>
    </row>
    <row r="317">
      <c r="C317" s="26"/>
      <c r="D317" s="143"/>
      <c r="E317" s="45"/>
    </row>
    <row r="318">
      <c r="C318" s="26"/>
      <c r="D318" s="143"/>
      <c r="E318" s="45"/>
    </row>
    <row r="319">
      <c r="C319" s="26"/>
      <c r="D319" s="143"/>
      <c r="E319" s="45"/>
    </row>
    <row r="320">
      <c r="C320" s="26"/>
      <c r="D320" s="143"/>
      <c r="E320" s="45"/>
    </row>
    <row r="321">
      <c r="C321" s="26"/>
      <c r="D321" s="143"/>
      <c r="E321" s="45"/>
    </row>
    <row r="322">
      <c r="C322" s="26"/>
      <c r="D322" s="143"/>
      <c r="E322" s="45"/>
    </row>
    <row r="323">
      <c r="C323" s="26"/>
      <c r="D323" s="143"/>
      <c r="E323" s="45"/>
    </row>
    <row r="324">
      <c r="C324" s="26"/>
      <c r="D324" s="143"/>
      <c r="E324" s="45"/>
    </row>
    <row r="325">
      <c r="C325" s="26"/>
      <c r="D325" s="143"/>
      <c r="E325" s="45"/>
    </row>
    <row r="326">
      <c r="C326" s="26"/>
      <c r="D326" s="143"/>
      <c r="E326" s="45"/>
    </row>
    <row r="327">
      <c r="C327" s="26"/>
      <c r="D327" s="143"/>
      <c r="E327" s="45"/>
    </row>
    <row r="328">
      <c r="C328" s="26"/>
      <c r="D328" s="143"/>
      <c r="E328" s="45"/>
    </row>
    <row r="329">
      <c r="C329" s="26"/>
      <c r="D329" s="143"/>
      <c r="E329" s="45"/>
    </row>
    <row r="330">
      <c r="C330" s="26"/>
      <c r="D330" s="143"/>
      <c r="E330" s="45"/>
    </row>
    <row r="331">
      <c r="C331" s="26"/>
      <c r="D331" s="143"/>
      <c r="E331" s="45"/>
    </row>
    <row r="332">
      <c r="C332" s="26"/>
      <c r="D332" s="143"/>
      <c r="E332" s="45"/>
    </row>
    <row r="333">
      <c r="C333" s="26"/>
      <c r="D333" s="143"/>
      <c r="E333" s="45"/>
    </row>
    <row r="334">
      <c r="C334" s="26"/>
      <c r="D334" s="143"/>
      <c r="E334" s="45"/>
    </row>
    <row r="335">
      <c r="C335" s="26"/>
      <c r="D335" s="143"/>
      <c r="E335" s="45"/>
    </row>
    <row r="336">
      <c r="C336" s="26"/>
      <c r="D336" s="143"/>
      <c r="E336" s="45"/>
    </row>
    <row r="337">
      <c r="C337" s="26"/>
      <c r="D337" s="143"/>
      <c r="E337" s="45"/>
    </row>
    <row r="338">
      <c r="C338" s="26"/>
      <c r="D338" s="143"/>
      <c r="E338" s="45"/>
    </row>
    <row r="339">
      <c r="C339" s="26"/>
      <c r="D339" s="143"/>
      <c r="E339" s="45"/>
    </row>
    <row r="340">
      <c r="C340" s="26"/>
      <c r="D340" s="143"/>
      <c r="E340" s="45"/>
    </row>
    <row r="341">
      <c r="C341" s="26"/>
      <c r="D341" s="143"/>
      <c r="E341" s="45"/>
    </row>
    <row r="342">
      <c r="C342" s="26"/>
      <c r="D342" s="143"/>
      <c r="E342" s="45"/>
    </row>
    <row r="343">
      <c r="C343" s="26"/>
      <c r="D343" s="143"/>
      <c r="E343" s="45"/>
    </row>
    <row r="344">
      <c r="C344" s="26"/>
      <c r="D344" s="143"/>
      <c r="E344" s="45"/>
    </row>
    <row r="345">
      <c r="C345" s="26"/>
      <c r="D345" s="143"/>
      <c r="E345" s="45"/>
    </row>
    <row r="346">
      <c r="C346" s="26"/>
      <c r="D346" s="143"/>
      <c r="E346" s="45"/>
    </row>
    <row r="347">
      <c r="C347" s="26"/>
      <c r="D347" s="143"/>
      <c r="E347" s="45"/>
    </row>
    <row r="348">
      <c r="C348" s="26"/>
      <c r="D348" s="143"/>
      <c r="E348" s="45"/>
    </row>
    <row r="349">
      <c r="C349" s="26"/>
      <c r="D349" s="143"/>
      <c r="E349" s="45"/>
    </row>
    <row r="350">
      <c r="C350" s="26"/>
      <c r="D350" s="143"/>
      <c r="E350" s="45"/>
    </row>
    <row r="351">
      <c r="C351" s="26"/>
      <c r="D351" s="143"/>
      <c r="E351" s="45"/>
    </row>
    <row r="352">
      <c r="C352" s="26"/>
      <c r="D352" s="143"/>
      <c r="E352" s="45"/>
    </row>
    <row r="353">
      <c r="C353" s="26"/>
      <c r="D353" s="143"/>
      <c r="E353" s="45"/>
    </row>
    <row r="354">
      <c r="C354" s="26"/>
      <c r="D354" s="143"/>
      <c r="E354" s="45"/>
    </row>
    <row r="355">
      <c r="C355" s="26"/>
      <c r="D355" s="143"/>
      <c r="E355" s="45"/>
    </row>
    <row r="356">
      <c r="C356" s="26"/>
      <c r="D356" s="143"/>
      <c r="E356" s="45"/>
    </row>
    <row r="357">
      <c r="C357" s="26"/>
      <c r="D357" s="143"/>
      <c r="E357" s="45"/>
    </row>
    <row r="358">
      <c r="C358" s="26"/>
      <c r="D358" s="143"/>
      <c r="E358" s="45"/>
    </row>
    <row r="359">
      <c r="C359" s="26"/>
      <c r="D359" s="143"/>
      <c r="E359" s="45"/>
    </row>
    <row r="360">
      <c r="C360" s="26"/>
      <c r="D360" s="143"/>
      <c r="E360" s="45"/>
    </row>
    <row r="361">
      <c r="C361" s="26"/>
      <c r="D361" s="143"/>
      <c r="E361" s="45"/>
    </row>
    <row r="362">
      <c r="C362" s="26"/>
      <c r="D362" s="143"/>
      <c r="E362" s="45"/>
    </row>
    <row r="363">
      <c r="C363" s="26"/>
      <c r="D363" s="143"/>
      <c r="E363" s="45"/>
    </row>
    <row r="364">
      <c r="C364" s="26"/>
      <c r="D364" s="143"/>
      <c r="E364" s="45"/>
    </row>
    <row r="365">
      <c r="C365" s="26"/>
      <c r="D365" s="143"/>
      <c r="E365" s="45"/>
    </row>
    <row r="366">
      <c r="C366" s="26"/>
      <c r="D366" s="143"/>
      <c r="E366" s="45"/>
    </row>
    <row r="367">
      <c r="C367" s="26"/>
      <c r="D367" s="143"/>
      <c r="E367" s="45"/>
    </row>
    <row r="368">
      <c r="C368" s="26"/>
      <c r="D368" s="143"/>
      <c r="E368" s="45"/>
    </row>
    <row r="369">
      <c r="C369" s="26"/>
      <c r="D369" s="143"/>
      <c r="E369" s="45"/>
    </row>
    <row r="370">
      <c r="C370" s="26"/>
      <c r="D370" s="143"/>
      <c r="E370" s="45"/>
    </row>
    <row r="371">
      <c r="C371" s="26"/>
      <c r="D371" s="143"/>
      <c r="E371" s="45"/>
    </row>
    <row r="372">
      <c r="C372" s="26"/>
      <c r="D372" s="143"/>
      <c r="E372" s="45"/>
    </row>
    <row r="373">
      <c r="C373" s="26"/>
      <c r="D373" s="143"/>
      <c r="E373" s="45"/>
    </row>
    <row r="374">
      <c r="C374" s="26"/>
      <c r="D374" s="143"/>
      <c r="E374" s="45"/>
    </row>
    <row r="375">
      <c r="C375" s="26"/>
      <c r="D375" s="143"/>
      <c r="E375" s="45"/>
    </row>
    <row r="376">
      <c r="C376" s="26"/>
      <c r="D376" s="143"/>
      <c r="E376" s="45"/>
    </row>
    <row r="377">
      <c r="C377" s="26"/>
      <c r="D377" s="143"/>
      <c r="E377" s="45"/>
    </row>
    <row r="378">
      <c r="C378" s="26"/>
      <c r="D378" s="143"/>
      <c r="E378" s="45"/>
    </row>
    <row r="379">
      <c r="C379" s="26"/>
      <c r="D379" s="143"/>
      <c r="E379" s="45"/>
    </row>
    <row r="380">
      <c r="C380" s="26"/>
      <c r="D380" s="143"/>
      <c r="E380" s="45"/>
    </row>
    <row r="381">
      <c r="C381" s="26"/>
      <c r="D381" s="143"/>
      <c r="E381" s="45"/>
    </row>
    <row r="382">
      <c r="C382" s="26"/>
      <c r="D382" s="143"/>
      <c r="E382" s="45"/>
    </row>
    <row r="383">
      <c r="C383" s="26"/>
      <c r="D383" s="143"/>
      <c r="E383" s="45"/>
    </row>
    <row r="384">
      <c r="C384" s="26"/>
      <c r="D384" s="143"/>
      <c r="E384" s="45"/>
    </row>
    <row r="385">
      <c r="C385" s="26"/>
      <c r="D385" s="143"/>
      <c r="E385" s="45"/>
    </row>
    <row r="386">
      <c r="C386" s="26"/>
      <c r="D386" s="143"/>
      <c r="E386" s="45"/>
    </row>
    <row r="387">
      <c r="C387" s="26"/>
      <c r="D387" s="143"/>
      <c r="E387" s="45"/>
    </row>
    <row r="388">
      <c r="C388" s="26"/>
      <c r="D388" s="143"/>
      <c r="E388" s="45"/>
    </row>
    <row r="389">
      <c r="C389" s="26"/>
      <c r="D389" s="143"/>
      <c r="E389" s="45"/>
    </row>
    <row r="390">
      <c r="C390" s="26"/>
      <c r="D390" s="143"/>
      <c r="E390" s="45"/>
    </row>
    <row r="391">
      <c r="C391" s="26"/>
      <c r="D391" s="143"/>
      <c r="E391" s="45"/>
    </row>
    <row r="392">
      <c r="C392" s="26"/>
      <c r="D392" s="143"/>
      <c r="E392" s="45"/>
    </row>
    <row r="393">
      <c r="C393" s="26"/>
      <c r="D393" s="143"/>
      <c r="E393" s="45"/>
    </row>
    <row r="394">
      <c r="C394" s="26"/>
      <c r="D394" s="143"/>
      <c r="E394" s="45"/>
    </row>
    <row r="395">
      <c r="C395" s="26"/>
      <c r="D395" s="143"/>
      <c r="E395" s="45"/>
    </row>
    <row r="396">
      <c r="C396" s="26"/>
      <c r="D396" s="143"/>
      <c r="E396" s="45"/>
    </row>
    <row r="397">
      <c r="C397" s="26"/>
      <c r="D397" s="143"/>
      <c r="E397" s="45"/>
    </row>
    <row r="398">
      <c r="C398" s="26"/>
      <c r="D398" s="143"/>
      <c r="E398" s="45"/>
    </row>
    <row r="399">
      <c r="C399" s="26"/>
      <c r="D399" s="143"/>
      <c r="E399" s="45"/>
    </row>
    <row r="400">
      <c r="C400" s="26"/>
      <c r="D400" s="143"/>
      <c r="E400" s="45"/>
    </row>
    <row r="401">
      <c r="C401" s="26"/>
      <c r="D401" s="143"/>
      <c r="E401" s="45"/>
    </row>
    <row r="402">
      <c r="C402" s="26"/>
      <c r="D402" s="143"/>
      <c r="E402" s="45"/>
    </row>
    <row r="403">
      <c r="C403" s="26"/>
      <c r="D403" s="143"/>
      <c r="E403" s="45"/>
    </row>
    <row r="404">
      <c r="C404" s="26"/>
      <c r="D404" s="143"/>
      <c r="E404" s="45"/>
    </row>
    <row r="405">
      <c r="C405" s="26"/>
      <c r="D405" s="143"/>
      <c r="E405" s="45"/>
    </row>
    <row r="406">
      <c r="C406" s="26"/>
      <c r="D406" s="143"/>
      <c r="E406" s="45"/>
    </row>
    <row r="407">
      <c r="C407" s="26"/>
      <c r="D407" s="143"/>
      <c r="E407" s="45"/>
    </row>
    <row r="408">
      <c r="C408" s="26"/>
      <c r="D408" s="143"/>
      <c r="E408" s="45"/>
    </row>
    <row r="409">
      <c r="C409" s="26"/>
      <c r="D409" s="143"/>
      <c r="E409" s="45"/>
    </row>
    <row r="410">
      <c r="C410" s="26"/>
      <c r="D410" s="143"/>
      <c r="E410" s="45"/>
    </row>
    <row r="411">
      <c r="C411" s="26"/>
      <c r="D411" s="143"/>
      <c r="E411" s="45"/>
    </row>
    <row r="412">
      <c r="C412" s="26"/>
      <c r="D412" s="143"/>
      <c r="E412" s="45"/>
    </row>
    <row r="413">
      <c r="C413" s="26"/>
      <c r="D413" s="143"/>
      <c r="E413" s="45"/>
    </row>
    <row r="414">
      <c r="C414" s="26"/>
      <c r="D414" s="143"/>
      <c r="E414" s="45"/>
    </row>
    <row r="415">
      <c r="C415" s="26"/>
      <c r="D415" s="143"/>
      <c r="E415" s="45"/>
    </row>
    <row r="416">
      <c r="C416" s="26"/>
      <c r="D416" s="143"/>
      <c r="E416" s="45"/>
    </row>
    <row r="417">
      <c r="C417" s="26"/>
      <c r="D417" s="143"/>
      <c r="E417" s="45"/>
    </row>
    <row r="418">
      <c r="C418" s="26"/>
      <c r="D418" s="143"/>
      <c r="E418" s="45"/>
    </row>
    <row r="419">
      <c r="C419" s="26"/>
      <c r="D419" s="143"/>
      <c r="E419" s="45"/>
    </row>
    <row r="420">
      <c r="C420" s="26"/>
      <c r="D420" s="143"/>
      <c r="E420" s="45"/>
    </row>
    <row r="421">
      <c r="C421" s="26"/>
      <c r="D421" s="143"/>
      <c r="E421" s="45"/>
    </row>
    <row r="422">
      <c r="C422" s="26"/>
      <c r="D422" s="143"/>
      <c r="E422" s="45"/>
    </row>
    <row r="423">
      <c r="C423" s="26"/>
      <c r="D423" s="143"/>
      <c r="E423" s="45"/>
    </row>
    <row r="424">
      <c r="C424" s="26"/>
      <c r="D424" s="143"/>
      <c r="E424" s="45"/>
    </row>
    <row r="425">
      <c r="C425" s="26"/>
      <c r="D425" s="143"/>
      <c r="E425" s="45"/>
    </row>
    <row r="426">
      <c r="C426" s="26"/>
      <c r="D426" s="143"/>
      <c r="E426" s="45"/>
    </row>
    <row r="427">
      <c r="C427" s="26"/>
      <c r="D427" s="143"/>
      <c r="E427" s="45"/>
    </row>
    <row r="428">
      <c r="C428" s="26"/>
      <c r="D428" s="143"/>
      <c r="E428" s="45"/>
    </row>
    <row r="429">
      <c r="C429" s="26"/>
      <c r="D429" s="143"/>
      <c r="E429" s="45"/>
    </row>
    <row r="430">
      <c r="C430" s="26"/>
      <c r="D430" s="143"/>
      <c r="E430" s="45"/>
    </row>
    <row r="431">
      <c r="C431" s="26"/>
      <c r="D431" s="143"/>
      <c r="E431" s="45"/>
    </row>
    <row r="432">
      <c r="C432" s="26"/>
      <c r="D432" s="143"/>
      <c r="E432" s="45"/>
    </row>
    <row r="433">
      <c r="C433" s="26"/>
      <c r="D433" s="143"/>
      <c r="E433" s="45"/>
    </row>
    <row r="434">
      <c r="C434" s="26"/>
      <c r="D434" s="143"/>
      <c r="E434" s="45"/>
    </row>
    <row r="435">
      <c r="C435" s="26"/>
      <c r="D435" s="143"/>
      <c r="E435" s="45"/>
    </row>
    <row r="436">
      <c r="C436" s="26"/>
      <c r="D436" s="143"/>
      <c r="E436" s="45"/>
    </row>
    <row r="437">
      <c r="C437" s="26"/>
      <c r="D437" s="143"/>
      <c r="E437" s="45"/>
    </row>
    <row r="438">
      <c r="C438" s="26"/>
      <c r="D438" s="143"/>
      <c r="E438" s="45"/>
    </row>
    <row r="439">
      <c r="C439" s="26"/>
      <c r="D439" s="143"/>
      <c r="E439" s="45"/>
    </row>
    <row r="440">
      <c r="C440" s="26"/>
      <c r="D440" s="143"/>
      <c r="E440" s="45"/>
    </row>
    <row r="441">
      <c r="C441" s="26"/>
      <c r="D441" s="143"/>
      <c r="E441" s="45"/>
    </row>
    <row r="442">
      <c r="C442" s="26"/>
      <c r="D442" s="143"/>
      <c r="E442" s="45"/>
    </row>
    <row r="443">
      <c r="C443" s="26"/>
      <c r="D443" s="143"/>
      <c r="E443" s="45"/>
    </row>
    <row r="444">
      <c r="C444" s="26"/>
      <c r="D444" s="143"/>
      <c r="E444" s="45"/>
    </row>
    <row r="445">
      <c r="C445" s="26"/>
      <c r="D445" s="143"/>
      <c r="E445" s="45"/>
    </row>
    <row r="446">
      <c r="C446" s="26"/>
      <c r="D446" s="143"/>
      <c r="E446" s="45"/>
    </row>
    <row r="447">
      <c r="C447" s="26"/>
      <c r="D447" s="143"/>
      <c r="E447" s="45"/>
    </row>
    <row r="448">
      <c r="C448" s="26"/>
      <c r="D448" s="143"/>
      <c r="E448" s="45"/>
    </row>
    <row r="449">
      <c r="C449" s="26"/>
      <c r="D449" s="143"/>
      <c r="E449" s="45"/>
    </row>
    <row r="450">
      <c r="C450" s="26"/>
      <c r="D450" s="143"/>
      <c r="E450" s="45"/>
    </row>
    <row r="451">
      <c r="C451" s="26"/>
      <c r="D451" s="143"/>
      <c r="E451" s="45"/>
    </row>
    <row r="452">
      <c r="C452" s="26"/>
      <c r="D452" s="143"/>
      <c r="E452" s="45"/>
    </row>
    <row r="453">
      <c r="C453" s="26"/>
      <c r="D453" s="143"/>
      <c r="E453" s="45"/>
    </row>
    <row r="454">
      <c r="C454" s="26"/>
      <c r="D454" s="143"/>
      <c r="E454" s="45"/>
    </row>
    <row r="455">
      <c r="C455" s="26"/>
      <c r="D455" s="143"/>
      <c r="E455" s="45"/>
    </row>
    <row r="456">
      <c r="C456" s="26"/>
      <c r="D456" s="143"/>
      <c r="E456" s="45"/>
    </row>
    <row r="457">
      <c r="C457" s="26"/>
      <c r="D457" s="143"/>
      <c r="E457" s="45"/>
    </row>
    <row r="458">
      <c r="C458" s="26"/>
      <c r="D458" s="143"/>
      <c r="E458" s="45"/>
    </row>
    <row r="459">
      <c r="C459" s="26"/>
      <c r="D459" s="143"/>
      <c r="E459" s="45"/>
    </row>
    <row r="460">
      <c r="C460" s="26"/>
      <c r="D460" s="143"/>
      <c r="E460" s="45"/>
    </row>
    <row r="461">
      <c r="C461" s="26"/>
      <c r="D461" s="143"/>
      <c r="E461" s="45"/>
    </row>
    <row r="462">
      <c r="C462" s="26"/>
      <c r="D462" s="143"/>
      <c r="E462" s="45"/>
    </row>
    <row r="463">
      <c r="C463" s="26"/>
      <c r="D463" s="143"/>
      <c r="E463" s="45"/>
    </row>
    <row r="464">
      <c r="C464" s="26"/>
      <c r="D464" s="143"/>
      <c r="E464" s="45"/>
    </row>
    <row r="465">
      <c r="C465" s="26"/>
      <c r="D465" s="143"/>
      <c r="E465" s="45"/>
    </row>
    <row r="466">
      <c r="C466" s="26"/>
      <c r="D466" s="143"/>
      <c r="E466" s="45"/>
    </row>
    <row r="467">
      <c r="C467" s="26"/>
      <c r="D467" s="143"/>
      <c r="E467" s="45"/>
    </row>
    <row r="468">
      <c r="C468" s="26"/>
      <c r="D468" s="143"/>
      <c r="E468" s="45"/>
    </row>
    <row r="469">
      <c r="C469" s="26"/>
      <c r="D469" s="143"/>
      <c r="E469" s="45"/>
    </row>
    <row r="470">
      <c r="C470" s="26"/>
      <c r="D470" s="143"/>
      <c r="E470" s="45"/>
    </row>
    <row r="471">
      <c r="C471" s="26"/>
      <c r="D471" s="143"/>
      <c r="E471" s="45"/>
    </row>
    <row r="472">
      <c r="C472" s="26"/>
      <c r="D472" s="143"/>
      <c r="E472" s="45"/>
    </row>
    <row r="473">
      <c r="C473" s="26"/>
      <c r="D473" s="143"/>
      <c r="E473" s="45"/>
    </row>
    <row r="474">
      <c r="C474" s="26"/>
      <c r="D474" s="143"/>
      <c r="E474" s="45"/>
    </row>
    <row r="475">
      <c r="C475" s="26"/>
      <c r="D475" s="143"/>
      <c r="E475" s="45"/>
    </row>
    <row r="476">
      <c r="C476" s="26"/>
      <c r="D476" s="143"/>
      <c r="E476" s="45"/>
    </row>
    <row r="477">
      <c r="C477" s="26"/>
      <c r="D477" s="143"/>
      <c r="E477" s="45"/>
    </row>
    <row r="478">
      <c r="C478" s="26"/>
      <c r="D478" s="143"/>
      <c r="E478" s="45"/>
    </row>
    <row r="479">
      <c r="C479" s="26"/>
      <c r="D479" s="143"/>
      <c r="E479" s="45"/>
    </row>
    <row r="480">
      <c r="C480" s="26"/>
      <c r="D480" s="143"/>
      <c r="E480" s="45"/>
    </row>
    <row r="481">
      <c r="C481" s="26"/>
      <c r="D481" s="143"/>
      <c r="E481" s="45"/>
    </row>
    <row r="482">
      <c r="C482" s="26"/>
      <c r="D482" s="143"/>
      <c r="E482" s="45"/>
    </row>
    <row r="483">
      <c r="C483" s="26"/>
      <c r="D483" s="143"/>
      <c r="E483" s="45"/>
    </row>
    <row r="484">
      <c r="C484" s="26"/>
      <c r="D484" s="143"/>
      <c r="E484" s="45"/>
    </row>
    <row r="485">
      <c r="C485" s="26"/>
      <c r="D485" s="143"/>
      <c r="E485" s="45"/>
    </row>
    <row r="486">
      <c r="C486" s="26"/>
      <c r="D486" s="143"/>
      <c r="E486" s="45"/>
    </row>
    <row r="487">
      <c r="C487" s="26"/>
      <c r="D487" s="143"/>
      <c r="E487" s="45"/>
    </row>
    <row r="488">
      <c r="C488" s="26"/>
      <c r="D488" s="143"/>
      <c r="E488" s="45"/>
    </row>
    <row r="489">
      <c r="C489" s="26"/>
      <c r="D489" s="143"/>
      <c r="E489" s="45"/>
    </row>
    <row r="490">
      <c r="C490" s="26"/>
      <c r="D490" s="143"/>
      <c r="E490" s="45"/>
    </row>
    <row r="491">
      <c r="C491" s="26"/>
      <c r="D491" s="143"/>
      <c r="E491" s="45"/>
    </row>
    <row r="492">
      <c r="C492" s="26"/>
      <c r="D492" s="143"/>
      <c r="E492" s="45"/>
    </row>
    <row r="493">
      <c r="C493" s="26"/>
      <c r="D493" s="143"/>
      <c r="E493" s="45"/>
    </row>
    <row r="494">
      <c r="C494" s="26"/>
      <c r="D494" s="143"/>
      <c r="E494" s="45"/>
    </row>
    <row r="495">
      <c r="C495" s="26"/>
      <c r="D495" s="143"/>
      <c r="E495" s="45"/>
    </row>
    <row r="496">
      <c r="C496" s="26"/>
      <c r="D496" s="143"/>
      <c r="E496" s="45"/>
    </row>
    <row r="497">
      <c r="C497" s="26"/>
      <c r="D497" s="143"/>
      <c r="E497" s="45"/>
    </row>
    <row r="498">
      <c r="C498" s="26"/>
      <c r="D498" s="143"/>
      <c r="E498" s="45"/>
    </row>
    <row r="499">
      <c r="C499" s="26"/>
      <c r="D499" s="143"/>
      <c r="E499" s="45"/>
    </row>
    <row r="500">
      <c r="C500" s="26"/>
      <c r="D500" s="143"/>
      <c r="E500" s="45"/>
    </row>
    <row r="501">
      <c r="C501" s="26"/>
      <c r="D501" s="143"/>
      <c r="E501" s="45"/>
    </row>
    <row r="502">
      <c r="C502" s="26"/>
      <c r="D502" s="143"/>
      <c r="E502" s="45"/>
    </row>
    <row r="503">
      <c r="C503" s="26"/>
      <c r="D503" s="143"/>
      <c r="E503" s="45"/>
    </row>
    <row r="504">
      <c r="C504" s="26"/>
      <c r="D504" s="143"/>
      <c r="E504" s="45"/>
    </row>
    <row r="505">
      <c r="C505" s="26"/>
      <c r="D505" s="143"/>
      <c r="E505" s="45"/>
    </row>
    <row r="506">
      <c r="C506" s="26"/>
      <c r="D506" s="143"/>
      <c r="E506" s="45"/>
    </row>
    <row r="507">
      <c r="C507" s="26"/>
      <c r="D507" s="143"/>
      <c r="E507" s="45"/>
    </row>
    <row r="508">
      <c r="C508" s="26"/>
      <c r="D508" s="143"/>
      <c r="E508" s="45"/>
    </row>
    <row r="509">
      <c r="C509" s="26"/>
      <c r="D509" s="143"/>
      <c r="E509" s="45"/>
    </row>
    <row r="510">
      <c r="C510" s="26"/>
      <c r="D510" s="143"/>
      <c r="E510" s="45"/>
    </row>
    <row r="511">
      <c r="C511" s="26"/>
      <c r="D511" s="143"/>
      <c r="E511" s="45"/>
    </row>
    <row r="512">
      <c r="C512" s="26"/>
      <c r="D512" s="143"/>
      <c r="E512" s="45"/>
    </row>
    <row r="513">
      <c r="C513" s="26"/>
      <c r="D513" s="143"/>
      <c r="E513" s="45"/>
    </row>
    <row r="514">
      <c r="C514" s="26"/>
      <c r="D514" s="143"/>
      <c r="E514" s="45"/>
    </row>
    <row r="515">
      <c r="C515" s="26"/>
      <c r="D515" s="143"/>
      <c r="E515" s="45"/>
    </row>
    <row r="516">
      <c r="C516" s="26"/>
      <c r="D516" s="143"/>
      <c r="E516" s="45"/>
    </row>
    <row r="517">
      <c r="C517" s="26"/>
      <c r="D517" s="143"/>
      <c r="E517" s="45"/>
    </row>
    <row r="518">
      <c r="C518" s="26"/>
      <c r="D518" s="143"/>
      <c r="E518" s="45"/>
    </row>
    <row r="519">
      <c r="C519" s="26"/>
      <c r="D519" s="143"/>
      <c r="E519" s="45"/>
    </row>
    <row r="520">
      <c r="C520" s="26"/>
      <c r="D520" s="143"/>
      <c r="E520" s="45"/>
    </row>
    <row r="521">
      <c r="C521" s="26"/>
      <c r="D521" s="143"/>
      <c r="E521" s="45"/>
    </row>
    <row r="522">
      <c r="C522" s="26"/>
      <c r="D522" s="143"/>
      <c r="E522" s="45"/>
    </row>
    <row r="523">
      <c r="C523" s="26"/>
      <c r="D523" s="143"/>
      <c r="E523" s="45"/>
    </row>
    <row r="524">
      <c r="C524" s="26"/>
      <c r="D524" s="143"/>
      <c r="E524" s="45"/>
    </row>
    <row r="525">
      <c r="C525" s="26"/>
      <c r="D525" s="143"/>
      <c r="E525" s="45"/>
    </row>
    <row r="526">
      <c r="C526" s="26"/>
      <c r="D526" s="143"/>
      <c r="E526" s="45"/>
    </row>
    <row r="527">
      <c r="C527" s="26"/>
      <c r="D527" s="143"/>
      <c r="E527" s="45"/>
    </row>
    <row r="528">
      <c r="C528" s="26"/>
      <c r="D528" s="143"/>
      <c r="E528" s="45"/>
    </row>
    <row r="529">
      <c r="C529" s="26"/>
      <c r="D529" s="143"/>
      <c r="E529" s="45"/>
    </row>
    <row r="530">
      <c r="C530" s="26"/>
      <c r="D530" s="143"/>
      <c r="E530" s="45"/>
    </row>
    <row r="531">
      <c r="C531" s="26"/>
      <c r="D531" s="143"/>
      <c r="E531" s="45"/>
    </row>
    <row r="532">
      <c r="C532" s="26"/>
      <c r="D532" s="143"/>
      <c r="E532" s="45"/>
    </row>
    <row r="533">
      <c r="C533" s="26"/>
      <c r="D533" s="143"/>
      <c r="E533" s="45"/>
    </row>
    <row r="534">
      <c r="C534" s="26"/>
      <c r="D534" s="143"/>
      <c r="E534" s="45"/>
    </row>
    <row r="535">
      <c r="C535" s="26"/>
      <c r="D535" s="143"/>
      <c r="E535" s="45"/>
    </row>
    <row r="536">
      <c r="C536" s="26"/>
      <c r="D536" s="143"/>
      <c r="E536" s="45"/>
    </row>
    <row r="537">
      <c r="C537" s="26"/>
      <c r="D537" s="143"/>
      <c r="E537" s="45"/>
    </row>
    <row r="538">
      <c r="C538" s="26"/>
      <c r="D538" s="143"/>
      <c r="E538" s="45"/>
    </row>
    <row r="539">
      <c r="C539" s="26"/>
      <c r="D539" s="143"/>
      <c r="E539" s="45"/>
    </row>
    <row r="540">
      <c r="C540" s="26"/>
      <c r="D540" s="143"/>
      <c r="E540" s="45"/>
    </row>
    <row r="541">
      <c r="C541" s="26"/>
      <c r="D541" s="143"/>
      <c r="E541" s="45"/>
    </row>
    <row r="542">
      <c r="C542" s="26"/>
      <c r="D542" s="143"/>
      <c r="E542" s="45"/>
    </row>
    <row r="543">
      <c r="C543" s="26"/>
      <c r="D543" s="143"/>
      <c r="E543" s="45"/>
    </row>
    <row r="544">
      <c r="C544" s="26"/>
      <c r="D544" s="143"/>
      <c r="E544" s="45"/>
    </row>
    <row r="545">
      <c r="C545" s="26"/>
      <c r="D545" s="143"/>
      <c r="E545" s="45"/>
    </row>
    <row r="546">
      <c r="C546" s="26"/>
      <c r="D546" s="143"/>
      <c r="E546" s="45"/>
    </row>
    <row r="547">
      <c r="C547" s="26"/>
      <c r="D547" s="143"/>
      <c r="E547" s="45"/>
    </row>
    <row r="548">
      <c r="C548" s="26"/>
      <c r="D548" s="143"/>
      <c r="E548" s="45"/>
    </row>
    <row r="549">
      <c r="C549" s="26"/>
      <c r="D549" s="143"/>
      <c r="E549" s="45"/>
    </row>
    <row r="550">
      <c r="C550" s="26"/>
      <c r="D550" s="143"/>
      <c r="E550" s="45"/>
    </row>
    <row r="551">
      <c r="C551" s="26"/>
      <c r="D551" s="143"/>
      <c r="E551" s="45"/>
    </row>
    <row r="552">
      <c r="C552" s="26"/>
      <c r="D552" s="143"/>
      <c r="E552" s="45"/>
    </row>
    <row r="553">
      <c r="C553" s="26"/>
      <c r="D553" s="143"/>
      <c r="E553" s="45"/>
    </row>
    <row r="554">
      <c r="C554" s="26"/>
      <c r="D554" s="143"/>
      <c r="E554" s="45"/>
    </row>
    <row r="555">
      <c r="C555" s="26"/>
      <c r="D555" s="143"/>
      <c r="E555" s="45"/>
    </row>
    <row r="556">
      <c r="C556" s="26"/>
      <c r="D556" s="143"/>
      <c r="E556" s="45"/>
    </row>
    <row r="557">
      <c r="C557" s="26"/>
      <c r="D557" s="143"/>
      <c r="E557" s="45"/>
    </row>
    <row r="558">
      <c r="C558" s="26"/>
      <c r="D558" s="143"/>
      <c r="E558" s="45"/>
    </row>
    <row r="559">
      <c r="C559" s="26"/>
      <c r="D559" s="143"/>
      <c r="E559" s="45"/>
    </row>
    <row r="560">
      <c r="C560" s="26"/>
      <c r="D560" s="143"/>
      <c r="E560" s="45"/>
    </row>
    <row r="561">
      <c r="C561" s="26"/>
      <c r="D561" s="143"/>
      <c r="E561" s="45"/>
    </row>
    <row r="562">
      <c r="C562" s="26"/>
      <c r="D562" s="143"/>
      <c r="E562" s="45"/>
    </row>
    <row r="563">
      <c r="C563" s="26"/>
      <c r="D563" s="143"/>
      <c r="E563" s="45"/>
    </row>
    <row r="564">
      <c r="C564" s="26"/>
      <c r="D564" s="143"/>
      <c r="E564" s="45"/>
    </row>
    <row r="565">
      <c r="C565" s="26"/>
      <c r="D565" s="143"/>
      <c r="E565" s="45"/>
    </row>
    <row r="566">
      <c r="C566" s="26"/>
      <c r="D566" s="143"/>
      <c r="E566" s="45"/>
    </row>
    <row r="567">
      <c r="C567" s="26"/>
      <c r="D567" s="143"/>
      <c r="E567" s="45"/>
    </row>
    <row r="568">
      <c r="C568" s="26"/>
      <c r="D568" s="143"/>
      <c r="E568" s="45"/>
    </row>
    <row r="569">
      <c r="C569" s="26"/>
      <c r="D569" s="143"/>
      <c r="E569" s="45"/>
    </row>
    <row r="570">
      <c r="C570" s="26"/>
      <c r="D570" s="143"/>
      <c r="E570" s="45"/>
    </row>
    <row r="571">
      <c r="C571" s="26"/>
      <c r="D571" s="143"/>
      <c r="E571" s="45"/>
    </row>
    <row r="572">
      <c r="C572" s="26"/>
      <c r="D572" s="143"/>
      <c r="E572" s="45"/>
    </row>
    <row r="573">
      <c r="C573" s="26"/>
      <c r="D573" s="143"/>
      <c r="E573" s="45"/>
    </row>
    <row r="574">
      <c r="C574" s="26"/>
      <c r="D574" s="143"/>
      <c r="E574" s="45"/>
    </row>
    <row r="575">
      <c r="C575" s="26"/>
      <c r="D575" s="143"/>
      <c r="E575" s="45"/>
    </row>
    <row r="576">
      <c r="C576" s="26"/>
      <c r="D576" s="143"/>
      <c r="E576" s="45"/>
    </row>
    <row r="577">
      <c r="C577" s="26"/>
      <c r="D577" s="143"/>
      <c r="E577" s="45"/>
    </row>
    <row r="578">
      <c r="C578" s="26"/>
      <c r="D578" s="143"/>
      <c r="E578" s="45"/>
    </row>
    <row r="579">
      <c r="C579" s="26"/>
      <c r="D579" s="143"/>
      <c r="E579" s="45"/>
    </row>
    <row r="580">
      <c r="C580" s="26"/>
      <c r="D580" s="143"/>
      <c r="E580" s="45"/>
    </row>
    <row r="581">
      <c r="C581" s="26"/>
      <c r="D581" s="143"/>
      <c r="E581" s="45"/>
    </row>
    <row r="582">
      <c r="C582" s="26"/>
      <c r="D582" s="143"/>
      <c r="E582" s="45"/>
    </row>
    <row r="583">
      <c r="C583" s="26"/>
      <c r="D583" s="143"/>
      <c r="E583" s="45"/>
    </row>
    <row r="584">
      <c r="C584" s="26"/>
      <c r="D584" s="143"/>
      <c r="E584" s="45"/>
    </row>
    <row r="585">
      <c r="C585" s="26"/>
      <c r="D585" s="143"/>
      <c r="E585" s="45"/>
    </row>
    <row r="586">
      <c r="C586" s="26"/>
      <c r="D586" s="143"/>
      <c r="E586" s="45"/>
    </row>
    <row r="587">
      <c r="C587" s="26"/>
      <c r="D587" s="143"/>
      <c r="E587" s="45"/>
    </row>
    <row r="588">
      <c r="C588" s="26"/>
      <c r="D588" s="143"/>
      <c r="E588" s="45"/>
    </row>
    <row r="589">
      <c r="C589" s="26"/>
      <c r="D589" s="143"/>
      <c r="E589" s="45"/>
    </row>
    <row r="590">
      <c r="C590" s="26"/>
      <c r="D590" s="143"/>
      <c r="E590" s="45"/>
    </row>
    <row r="591">
      <c r="C591" s="26"/>
      <c r="D591" s="143"/>
      <c r="E591" s="45"/>
    </row>
    <row r="592">
      <c r="C592" s="26"/>
      <c r="D592" s="143"/>
      <c r="E592" s="45"/>
    </row>
    <row r="593">
      <c r="C593" s="26"/>
      <c r="D593" s="143"/>
      <c r="E593" s="45"/>
    </row>
    <row r="594">
      <c r="C594" s="26"/>
      <c r="D594" s="143"/>
      <c r="E594" s="45"/>
    </row>
    <row r="595">
      <c r="C595" s="26"/>
      <c r="D595" s="143"/>
      <c r="E595" s="45"/>
    </row>
    <row r="596">
      <c r="C596" s="26"/>
      <c r="D596" s="143"/>
      <c r="E596" s="45"/>
    </row>
    <row r="597">
      <c r="C597" s="26"/>
      <c r="D597" s="143"/>
      <c r="E597" s="45"/>
    </row>
    <row r="598">
      <c r="C598" s="26"/>
      <c r="D598" s="143"/>
      <c r="E598" s="45"/>
    </row>
    <row r="599">
      <c r="C599" s="26"/>
      <c r="D599" s="143"/>
      <c r="E599" s="45"/>
    </row>
    <row r="600">
      <c r="C600" s="26"/>
      <c r="D600" s="143"/>
      <c r="E600" s="45"/>
    </row>
    <row r="601">
      <c r="C601" s="26"/>
      <c r="D601" s="143"/>
      <c r="E601" s="45"/>
    </row>
    <row r="602">
      <c r="C602" s="26"/>
      <c r="D602" s="143"/>
      <c r="E602" s="45"/>
    </row>
    <row r="603">
      <c r="C603" s="26"/>
      <c r="D603" s="143"/>
      <c r="E603" s="45"/>
    </row>
    <row r="604">
      <c r="C604" s="26"/>
      <c r="D604" s="143"/>
      <c r="E604" s="45"/>
    </row>
    <row r="605">
      <c r="C605" s="26"/>
      <c r="D605" s="143"/>
      <c r="E605" s="45"/>
    </row>
    <row r="606">
      <c r="C606" s="26"/>
      <c r="D606" s="143"/>
      <c r="E606" s="45"/>
    </row>
    <row r="607">
      <c r="C607" s="26"/>
      <c r="D607" s="143"/>
      <c r="E607" s="45"/>
    </row>
    <row r="608">
      <c r="C608" s="26"/>
      <c r="D608" s="143"/>
      <c r="E608" s="45"/>
    </row>
    <row r="609">
      <c r="C609" s="26"/>
      <c r="D609" s="143"/>
      <c r="E609" s="45"/>
    </row>
    <row r="610">
      <c r="C610" s="26"/>
      <c r="D610" s="143"/>
      <c r="E610" s="45"/>
    </row>
    <row r="611">
      <c r="C611" s="26"/>
      <c r="D611" s="143"/>
      <c r="E611" s="45"/>
    </row>
    <row r="612">
      <c r="C612" s="26"/>
      <c r="D612" s="143"/>
      <c r="E612" s="45"/>
    </row>
    <row r="613">
      <c r="C613" s="26"/>
      <c r="D613" s="143"/>
      <c r="E613" s="45"/>
    </row>
    <row r="614">
      <c r="C614" s="26"/>
      <c r="D614" s="143"/>
      <c r="E614" s="45"/>
    </row>
    <row r="615">
      <c r="C615" s="26"/>
      <c r="D615" s="143"/>
      <c r="E615" s="45"/>
    </row>
    <row r="616">
      <c r="C616" s="26"/>
      <c r="D616" s="143"/>
      <c r="E616" s="45"/>
    </row>
    <row r="617">
      <c r="C617" s="26"/>
      <c r="D617" s="143"/>
      <c r="E617" s="45"/>
    </row>
    <row r="618">
      <c r="C618" s="26"/>
      <c r="D618" s="143"/>
      <c r="E618" s="45"/>
    </row>
    <row r="619">
      <c r="C619" s="26"/>
      <c r="D619" s="143"/>
      <c r="E619" s="45"/>
    </row>
    <row r="620">
      <c r="C620" s="26"/>
      <c r="D620" s="143"/>
      <c r="E620" s="45"/>
    </row>
    <row r="621">
      <c r="C621" s="26"/>
      <c r="D621" s="143"/>
      <c r="E621" s="45"/>
    </row>
    <row r="622">
      <c r="C622" s="26"/>
      <c r="D622" s="143"/>
      <c r="E622" s="45"/>
    </row>
    <row r="623">
      <c r="C623" s="26"/>
      <c r="D623" s="143"/>
      <c r="E623" s="45"/>
    </row>
    <row r="624">
      <c r="C624" s="26"/>
      <c r="D624" s="143"/>
      <c r="E624" s="45"/>
    </row>
    <row r="625">
      <c r="C625" s="26"/>
      <c r="D625" s="143"/>
      <c r="E625" s="45"/>
    </row>
    <row r="626">
      <c r="C626" s="26"/>
      <c r="D626" s="143"/>
      <c r="E626" s="45"/>
    </row>
    <row r="627">
      <c r="C627" s="26"/>
      <c r="D627" s="143"/>
      <c r="E627" s="45"/>
    </row>
    <row r="628">
      <c r="C628" s="26"/>
      <c r="D628" s="143"/>
      <c r="E628" s="45"/>
    </row>
    <row r="629">
      <c r="C629" s="26"/>
      <c r="D629" s="143"/>
      <c r="E629" s="45"/>
    </row>
    <row r="630">
      <c r="C630" s="26"/>
      <c r="D630" s="143"/>
      <c r="E630" s="45"/>
    </row>
    <row r="631">
      <c r="C631" s="26"/>
      <c r="D631" s="143"/>
      <c r="E631" s="45"/>
    </row>
    <row r="632">
      <c r="C632" s="26"/>
      <c r="D632" s="143"/>
      <c r="E632" s="45"/>
    </row>
    <row r="633">
      <c r="C633" s="26"/>
      <c r="D633" s="143"/>
      <c r="E633" s="45"/>
    </row>
    <row r="634">
      <c r="C634" s="26"/>
      <c r="D634" s="143"/>
      <c r="E634" s="45"/>
    </row>
    <row r="635">
      <c r="C635" s="26"/>
      <c r="D635" s="143"/>
      <c r="E635" s="45"/>
    </row>
    <row r="636">
      <c r="C636" s="26"/>
      <c r="D636" s="143"/>
      <c r="E636" s="45"/>
    </row>
    <row r="637">
      <c r="C637" s="26"/>
      <c r="D637" s="143"/>
      <c r="E637" s="45"/>
    </row>
    <row r="638">
      <c r="C638" s="26"/>
      <c r="D638" s="143"/>
      <c r="E638" s="45"/>
    </row>
    <row r="639">
      <c r="C639" s="26"/>
      <c r="D639" s="143"/>
      <c r="E639" s="45"/>
    </row>
    <row r="640">
      <c r="C640" s="26"/>
      <c r="D640" s="143"/>
      <c r="E640" s="45"/>
    </row>
    <row r="641">
      <c r="C641" s="26"/>
      <c r="D641" s="143"/>
      <c r="E641" s="45"/>
    </row>
    <row r="642">
      <c r="C642" s="26"/>
      <c r="D642" s="143"/>
      <c r="E642" s="45"/>
    </row>
    <row r="643">
      <c r="C643" s="26"/>
      <c r="D643" s="143"/>
      <c r="E643" s="45"/>
    </row>
    <row r="644">
      <c r="C644" s="26"/>
      <c r="D644" s="143"/>
      <c r="E644" s="45"/>
    </row>
    <row r="645">
      <c r="C645" s="26"/>
      <c r="D645" s="143"/>
      <c r="E645" s="45"/>
    </row>
    <row r="646">
      <c r="C646" s="26"/>
      <c r="D646" s="143"/>
      <c r="E646" s="45"/>
    </row>
    <row r="647">
      <c r="C647" s="26"/>
      <c r="D647" s="143"/>
      <c r="E647" s="45"/>
    </row>
    <row r="648">
      <c r="C648" s="26"/>
      <c r="D648" s="143"/>
      <c r="E648" s="45"/>
    </row>
    <row r="649">
      <c r="C649" s="26"/>
      <c r="D649" s="143"/>
      <c r="E649" s="45"/>
    </row>
    <row r="650">
      <c r="C650" s="26"/>
      <c r="D650" s="143"/>
      <c r="E650" s="45"/>
    </row>
    <row r="651">
      <c r="C651" s="26"/>
      <c r="D651" s="143"/>
      <c r="E651" s="45"/>
    </row>
    <row r="652">
      <c r="C652" s="26"/>
      <c r="D652" s="143"/>
      <c r="E652" s="45"/>
    </row>
    <row r="653">
      <c r="C653" s="26"/>
      <c r="D653" s="143"/>
      <c r="E653" s="45"/>
    </row>
    <row r="654">
      <c r="C654" s="26"/>
      <c r="D654" s="143"/>
      <c r="E654" s="45"/>
    </row>
    <row r="655">
      <c r="C655" s="26"/>
      <c r="D655" s="143"/>
      <c r="E655" s="45"/>
    </row>
    <row r="656">
      <c r="C656" s="26"/>
      <c r="D656" s="143"/>
      <c r="E656" s="45"/>
    </row>
    <row r="657">
      <c r="C657" s="26"/>
      <c r="D657" s="143"/>
      <c r="E657" s="45"/>
    </row>
    <row r="658">
      <c r="C658" s="26"/>
      <c r="D658" s="143"/>
      <c r="E658" s="45"/>
    </row>
    <row r="659">
      <c r="C659" s="26"/>
      <c r="D659" s="143"/>
      <c r="E659" s="45"/>
    </row>
    <row r="660">
      <c r="C660" s="26"/>
      <c r="D660" s="143"/>
      <c r="E660" s="45"/>
    </row>
    <row r="661">
      <c r="C661" s="26"/>
      <c r="D661" s="143"/>
      <c r="E661" s="45"/>
    </row>
    <row r="662">
      <c r="C662" s="26"/>
      <c r="D662" s="143"/>
      <c r="E662" s="45"/>
    </row>
    <row r="663">
      <c r="C663" s="26"/>
      <c r="D663" s="143"/>
      <c r="E663" s="45"/>
    </row>
    <row r="664">
      <c r="C664" s="26"/>
      <c r="D664" s="143"/>
      <c r="E664" s="45"/>
    </row>
    <row r="665">
      <c r="C665" s="26"/>
      <c r="D665" s="143"/>
      <c r="E665" s="45"/>
    </row>
    <row r="666">
      <c r="C666" s="26"/>
      <c r="D666" s="143"/>
      <c r="E666" s="45"/>
    </row>
    <row r="667">
      <c r="C667" s="26"/>
      <c r="D667" s="143"/>
      <c r="E667" s="45"/>
    </row>
    <row r="668">
      <c r="C668" s="26"/>
      <c r="D668" s="143"/>
      <c r="E668" s="45"/>
    </row>
    <row r="669">
      <c r="C669" s="26"/>
      <c r="D669" s="143"/>
      <c r="E669" s="45"/>
    </row>
    <row r="670">
      <c r="C670" s="26"/>
      <c r="D670" s="143"/>
      <c r="E670" s="45"/>
    </row>
    <row r="671">
      <c r="C671" s="26"/>
      <c r="D671" s="143"/>
      <c r="E671" s="45"/>
    </row>
    <row r="672">
      <c r="C672" s="26"/>
      <c r="D672" s="143"/>
      <c r="E672" s="45"/>
    </row>
    <row r="673">
      <c r="C673" s="26"/>
      <c r="D673" s="143"/>
      <c r="E673" s="45"/>
    </row>
    <row r="674">
      <c r="C674" s="26"/>
      <c r="D674" s="143"/>
      <c r="E674" s="45"/>
    </row>
    <row r="675">
      <c r="C675" s="26"/>
      <c r="D675" s="143"/>
      <c r="E675" s="45"/>
    </row>
    <row r="676">
      <c r="C676" s="26"/>
      <c r="D676" s="143"/>
      <c r="E676" s="45"/>
    </row>
    <row r="677">
      <c r="C677" s="26"/>
      <c r="D677" s="143"/>
      <c r="E677" s="45"/>
    </row>
    <row r="678">
      <c r="C678" s="26"/>
      <c r="D678" s="143"/>
      <c r="E678" s="45"/>
    </row>
    <row r="679">
      <c r="C679" s="26"/>
      <c r="D679" s="143"/>
      <c r="E679" s="45"/>
    </row>
    <row r="680">
      <c r="C680" s="26"/>
      <c r="D680" s="143"/>
      <c r="E680" s="45"/>
    </row>
    <row r="681">
      <c r="C681" s="26"/>
      <c r="D681" s="143"/>
      <c r="E681" s="45"/>
    </row>
    <row r="682">
      <c r="C682" s="26"/>
      <c r="D682" s="143"/>
      <c r="E682" s="45"/>
    </row>
    <row r="683">
      <c r="C683" s="26"/>
      <c r="D683" s="143"/>
      <c r="E683" s="45"/>
    </row>
    <row r="684">
      <c r="C684" s="26"/>
      <c r="D684" s="143"/>
      <c r="E684" s="45"/>
    </row>
    <row r="685">
      <c r="C685" s="26"/>
      <c r="D685" s="143"/>
      <c r="E685" s="45"/>
    </row>
    <row r="686">
      <c r="C686" s="26"/>
      <c r="D686" s="143"/>
      <c r="E686" s="45"/>
    </row>
    <row r="687">
      <c r="C687" s="26"/>
      <c r="D687" s="143"/>
      <c r="E687" s="45"/>
    </row>
    <row r="688">
      <c r="C688" s="26"/>
      <c r="D688" s="143"/>
      <c r="E688" s="45"/>
    </row>
    <row r="689">
      <c r="C689" s="26"/>
      <c r="D689" s="143"/>
      <c r="E689" s="45"/>
    </row>
    <row r="690">
      <c r="C690" s="26"/>
      <c r="D690" s="143"/>
      <c r="E690" s="45"/>
    </row>
    <row r="691">
      <c r="C691" s="26"/>
      <c r="D691" s="143"/>
      <c r="E691" s="45"/>
    </row>
    <row r="692">
      <c r="C692" s="26"/>
      <c r="D692" s="143"/>
      <c r="E692" s="45"/>
    </row>
    <row r="693">
      <c r="C693" s="26"/>
      <c r="D693" s="143"/>
      <c r="E693" s="45"/>
    </row>
    <row r="694">
      <c r="C694" s="26"/>
      <c r="D694" s="143"/>
      <c r="E694" s="45"/>
    </row>
    <row r="695">
      <c r="C695" s="26"/>
      <c r="D695" s="143"/>
      <c r="E695" s="45"/>
    </row>
    <row r="696">
      <c r="C696" s="26"/>
      <c r="D696" s="143"/>
      <c r="E696" s="45"/>
    </row>
    <row r="697">
      <c r="C697" s="26"/>
      <c r="D697" s="143"/>
      <c r="E697" s="45"/>
    </row>
    <row r="698">
      <c r="C698" s="26"/>
      <c r="D698" s="143"/>
      <c r="E698" s="45"/>
    </row>
    <row r="699">
      <c r="C699" s="26"/>
      <c r="D699" s="143"/>
      <c r="E699" s="45"/>
    </row>
    <row r="700">
      <c r="C700" s="26"/>
      <c r="D700" s="143"/>
      <c r="E700" s="45"/>
    </row>
    <row r="701">
      <c r="C701" s="26"/>
      <c r="D701" s="143"/>
      <c r="E701" s="45"/>
    </row>
    <row r="702">
      <c r="C702" s="26"/>
      <c r="D702" s="143"/>
      <c r="E702" s="45"/>
    </row>
    <row r="703">
      <c r="C703" s="26"/>
      <c r="D703" s="143"/>
      <c r="E703" s="45"/>
    </row>
    <row r="704">
      <c r="C704" s="26"/>
      <c r="D704" s="143"/>
      <c r="E704" s="45"/>
    </row>
    <row r="705">
      <c r="C705" s="26"/>
      <c r="D705" s="143"/>
      <c r="E705" s="45"/>
    </row>
    <row r="706">
      <c r="C706" s="26"/>
      <c r="D706" s="143"/>
      <c r="E706" s="45"/>
    </row>
    <row r="707">
      <c r="C707" s="26"/>
      <c r="D707" s="143"/>
      <c r="E707" s="45"/>
    </row>
    <row r="708">
      <c r="C708" s="26"/>
      <c r="D708" s="143"/>
      <c r="E708" s="45"/>
    </row>
    <row r="709">
      <c r="C709" s="26"/>
      <c r="D709" s="143"/>
      <c r="E709" s="45"/>
    </row>
    <row r="710">
      <c r="C710" s="26"/>
      <c r="D710" s="143"/>
      <c r="E710" s="45"/>
    </row>
    <row r="711">
      <c r="C711" s="26"/>
      <c r="D711" s="143"/>
      <c r="E711" s="45"/>
    </row>
    <row r="712">
      <c r="C712" s="26"/>
      <c r="D712" s="143"/>
      <c r="E712" s="45"/>
    </row>
    <row r="713">
      <c r="C713" s="26"/>
      <c r="D713" s="143"/>
      <c r="E713" s="45"/>
    </row>
    <row r="714">
      <c r="C714" s="26"/>
      <c r="D714" s="143"/>
      <c r="E714" s="45"/>
    </row>
    <row r="715">
      <c r="C715" s="26"/>
      <c r="D715" s="143"/>
      <c r="E715" s="45"/>
    </row>
    <row r="716">
      <c r="C716" s="26"/>
      <c r="D716" s="143"/>
      <c r="E716" s="45"/>
    </row>
    <row r="717">
      <c r="C717" s="26"/>
      <c r="D717" s="143"/>
      <c r="E717" s="45"/>
    </row>
    <row r="718">
      <c r="C718" s="26"/>
      <c r="D718" s="143"/>
      <c r="E718" s="45"/>
    </row>
    <row r="719">
      <c r="C719" s="26"/>
      <c r="D719" s="143"/>
      <c r="E719" s="45"/>
    </row>
    <row r="720">
      <c r="C720" s="26"/>
      <c r="D720" s="143"/>
      <c r="E720" s="45"/>
    </row>
    <row r="721">
      <c r="C721" s="26"/>
      <c r="D721" s="143"/>
      <c r="E721" s="45"/>
    </row>
    <row r="722">
      <c r="C722" s="26"/>
      <c r="D722" s="143"/>
      <c r="E722" s="45"/>
    </row>
    <row r="723">
      <c r="C723" s="26"/>
      <c r="D723" s="143"/>
      <c r="E723" s="45"/>
    </row>
    <row r="724">
      <c r="C724" s="26"/>
      <c r="D724" s="143"/>
      <c r="E724" s="45"/>
    </row>
    <row r="725">
      <c r="C725" s="26"/>
      <c r="D725" s="143"/>
      <c r="E725" s="45"/>
    </row>
    <row r="726">
      <c r="C726" s="26"/>
      <c r="D726" s="143"/>
      <c r="E726" s="45"/>
    </row>
    <row r="727">
      <c r="C727" s="26"/>
      <c r="D727" s="143"/>
      <c r="E727" s="45"/>
    </row>
    <row r="728">
      <c r="C728" s="26"/>
      <c r="D728" s="143"/>
      <c r="E728" s="45"/>
    </row>
    <row r="729">
      <c r="C729" s="26"/>
      <c r="D729" s="143"/>
      <c r="E729" s="45"/>
    </row>
    <row r="730">
      <c r="C730" s="26"/>
      <c r="D730" s="143"/>
      <c r="E730" s="45"/>
    </row>
    <row r="731">
      <c r="C731" s="26"/>
      <c r="D731" s="143"/>
      <c r="E731" s="45"/>
    </row>
    <row r="732">
      <c r="C732" s="26"/>
      <c r="D732" s="143"/>
      <c r="E732" s="45"/>
    </row>
    <row r="733">
      <c r="C733" s="26"/>
      <c r="D733" s="143"/>
      <c r="E733" s="45"/>
    </row>
    <row r="734">
      <c r="C734" s="26"/>
      <c r="D734" s="143"/>
      <c r="E734" s="45"/>
    </row>
    <row r="735">
      <c r="C735" s="26"/>
      <c r="D735" s="143"/>
      <c r="E735" s="45"/>
    </row>
    <row r="736">
      <c r="C736" s="26"/>
      <c r="D736" s="143"/>
      <c r="E736" s="45"/>
    </row>
    <row r="737">
      <c r="C737" s="26"/>
      <c r="D737" s="143"/>
      <c r="E737" s="45"/>
    </row>
    <row r="738">
      <c r="C738" s="26"/>
      <c r="D738" s="143"/>
      <c r="E738" s="45"/>
    </row>
    <row r="739">
      <c r="C739" s="26"/>
      <c r="D739" s="143"/>
      <c r="E739" s="45"/>
    </row>
    <row r="740">
      <c r="C740" s="26"/>
      <c r="D740" s="143"/>
      <c r="E740" s="45"/>
    </row>
    <row r="741">
      <c r="C741" s="26"/>
      <c r="D741" s="143"/>
      <c r="E741" s="45"/>
    </row>
    <row r="742">
      <c r="C742" s="26"/>
      <c r="D742" s="143"/>
      <c r="E742" s="45"/>
    </row>
    <row r="743">
      <c r="C743" s="26"/>
      <c r="D743" s="143"/>
      <c r="E743" s="45"/>
    </row>
    <row r="744">
      <c r="C744" s="26"/>
      <c r="D744" s="143"/>
      <c r="E744" s="45"/>
    </row>
    <row r="745">
      <c r="C745" s="26"/>
      <c r="D745" s="143"/>
      <c r="E745" s="45"/>
    </row>
    <row r="746">
      <c r="C746" s="26"/>
      <c r="D746" s="143"/>
      <c r="E746" s="45"/>
    </row>
    <row r="747">
      <c r="C747" s="26"/>
      <c r="D747" s="143"/>
      <c r="E747" s="45"/>
    </row>
    <row r="748">
      <c r="C748" s="26"/>
      <c r="D748" s="143"/>
      <c r="E748" s="45"/>
    </row>
    <row r="749">
      <c r="C749" s="26"/>
      <c r="D749" s="143"/>
      <c r="E749" s="45"/>
    </row>
    <row r="750">
      <c r="C750" s="26"/>
      <c r="D750" s="143"/>
      <c r="E750" s="45"/>
    </row>
    <row r="751">
      <c r="C751" s="26"/>
      <c r="D751" s="143"/>
      <c r="E751" s="45"/>
    </row>
    <row r="752">
      <c r="C752" s="26"/>
      <c r="D752" s="143"/>
      <c r="E752" s="45"/>
    </row>
    <row r="753">
      <c r="C753" s="26"/>
      <c r="D753" s="143"/>
      <c r="E753" s="45"/>
    </row>
    <row r="754">
      <c r="C754" s="26"/>
      <c r="D754" s="143"/>
      <c r="E754" s="45"/>
    </row>
    <row r="755">
      <c r="C755" s="26"/>
      <c r="D755" s="143"/>
      <c r="E755" s="45"/>
    </row>
    <row r="756">
      <c r="C756" s="26"/>
      <c r="D756" s="143"/>
      <c r="E756" s="45"/>
    </row>
    <row r="757">
      <c r="C757" s="26"/>
      <c r="D757" s="143"/>
      <c r="E757" s="45"/>
    </row>
    <row r="758">
      <c r="C758" s="26"/>
      <c r="D758" s="143"/>
      <c r="E758" s="45"/>
    </row>
    <row r="759">
      <c r="C759" s="26"/>
      <c r="D759" s="143"/>
      <c r="E759" s="45"/>
    </row>
    <row r="760">
      <c r="C760" s="26"/>
      <c r="D760" s="143"/>
      <c r="E760" s="45"/>
    </row>
    <row r="761">
      <c r="C761" s="26"/>
      <c r="D761" s="143"/>
      <c r="E761" s="45"/>
    </row>
    <row r="762">
      <c r="C762" s="26"/>
      <c r="D762" s="143"/>
      <c r="E762" s="45"/>
    </row>
    <row r="763">
      <c r="C763" s="26"/>
      <c r="D763" s="143"/>
      <c r="E763" s="45"/>
    </row>
    <row r="764">
      <c r="C764" s="26"/>
      <c r="D764" s="143"/>
      <c r="E764" s="45"/>
    </row>
    <row r="765">
      <c r="C765" s="26"/>
      <c r="D765" s="143"/>
      <c r="E765" s="45"/>
    </row>
    <row r="766">
      <c r="C766" s="26"/>
      <c r="D766" s="143"/>
      <c r="E766" s="45"/>
    </row>
    <row r="767">
      <c r="C767" s="26"/>
      <c r="D767" s="143"/>
      <c r="E767" s="45"/>
    </row>
    <row r="768">
      <c r="C768" s="26"/>
      <c r="D768" s="143"/>
      <c r="E768" s="45"/>
    </row>
    <row r="769">
      <c r="C769" s="26"/>
      <c r="D769" s="143"/>
      <c r="E769" s="45"/>
    </row>
    <row r="770">
      <c r="C770" s="26"/>
      <c r="D770" s="143"/>
      <c r="E770" s="45"/>
    </row>
    <row r="771">
      <c r="C771" s="26"/>
      <c r="D771" s="143"/>
      <c r="E771" s="45"/>
    </row>
    <row r="772">
      <c r="C772" s="26"/>
      <c r="D772" s="143"/>
      <c r="E772" s="45"/>
    </row>
    <row r="773">
      <c r="C773" s="26"/>
      <c r="D773" s="143"/>
      <c r="E773" s="45"/>
    </row>
    <row r="774">
      <c r="C774" s="26"/>
      <c r="D774" s="143"/>
      <c r="E774" s="45"/>
    </row>
    <row r="775">
      <c r="C775" s="26"/>
      <c r="D775" s="143"/>
      <c r="E775" s="45"/>
    </row>
    <row r="776">
      <c r="C776" s="26"/>
      <c r="D776" s="143"/>
      <c r="E776" s="45"/>
    </row>
    <row r="777">
      <c r="C777" s="26"/>
      <c r="D777" s="143"/>
      <c r="E777" s="45"/>
    </row>
    <row r="778">
      <c r="C778" s="26"/>
      <c r="D778" s="143"/>
      <c r="E778" s="45"/>
    </row>
    <row r="779">
      <c r="C779" s="26"/>
      <c r="D779" s="143"/>
      <c r="E779" s="45"/>
    </row>
    <row r="780">
      <c r="C780" s="26"/>
      <c r="D780" s="143"/>
      <c r="E780" s="45"/>
    </row>
    <row r="781">
      <c r="C781" s="26"/>
      <c r="D781" s="143"/>
      <c r="E781" s="45"/>
    </row>
    <row r="782">
      <c r="C782" s="26"/>
      <c r="D782" s="143"/>
      <c r="E782" s="45"/>
    </row>
    <row r="783">
      <c r="C783" s="26"/>
      <c r="D783" s="143"/>
      <c r="E783" s="45"/>
    </row>
    <row r="784">
      <c r="C784" s="26"/>
      <c r="D784" s="143"/>
      <c r="E784" s="45"/>
    </row>
    <row r="785">
      <c r="C785" s="26"/>
      <c r="D785" s="143"/>
      <c r="E785" s="45"/>
    </row>
    <row r="786">
      <c r="C786" s="26"/>
      <c r="D786" s="143"/>
      <c r="E786" s="45"/>
    </row>
    <row r="787">
      <c r="C787" s="26"/>
      <c r="D787" s="143"/>
      <c r="E787" s="45"/>
    </row>
    <row r="788">
      <c r="C788" s="26"/>
      <c r="D788" s="143"/>
      <c r="E788" s="45"/>
    </row>
    <row r="789">
      <c r="C789" s="26"/>
      <c r="D789" s="143"/>
      <c r="E789" s="45"/>
    </row>
    <row r="790">
      <c r="C790" s="26"/>
      <c r="D790" s="143"/>
      <c r="E790" s="45"/>
    </row>
    <row r="791">
      <c r="C791" s="26"/>
      <c r="D791" s="143"/>
      <c r="E791" s="45"/>
    </row>
    <row r="792">
      <c r="C792" s="26"/>
      <c r="D792" s="143"/>
      <c r="E792" s="45"/>
    </row>
    <row r="793">
      <c r="C793" s="26"/>
      <c r="D793" s="143"/>
      <c r="E793" s="45"/>
    </row>
    <row r="794">
      <c r="C794" s="26"/>
      <c r="D794" s="143"/>
      <c r="E794" s="45"/>
    </row>
    <row r="795">
      <c r="C795" s="26"/>
      <c r="D795" s="143"/>
      <c r="E795" s="45"/>
    </row>
    <row r="796">
      <c r="C796" s="26"/>
      <c r="D796" s="143"/>
      <c r="E796" s="45"/>
    </row>
    <row r="797">
      <c r="C797" s="26"/>
      <c r="D797" s="143"/>
      <c r="E797" s="45"/>
    </row>
    <row r="798">
      <c r="C798" s="26"/>
      <c r="D798" s="143"/>
      <c r="E798" s="45"/>
    </row>
    <row r="799">
      <c r="C799" s="26"/>
      <c r="D799" s="143"/>
      <c r="E799" s="45"/>
    </row>
    <row r="800">
      <c r="C800" s="26"/>
      <c r="D800" s="143"/>
      <c r="E800" s="45"/>
    </row>
    <row r="801">
      <c r="C801" s="26"/>
      <c r="D801" s="143"/>
      <c r="E801" s="45"/>
    </row>
    <row r="802">
      <c r="C802" s="26"/>
      <c r="D802" s="143"/>
      <c r="E802" s="45"/>
    </row>
    <row r="803">
      <c r="C803" s="26"/>
      <c r="D803" s="143"/>
      <c r="E803" s="45"/>
    </row>
    <row r="804">
      <c r="C804" s="26"/>
      <c r="D804" s="143"/>
      <c r="E804" s="45"/>
    </row>
    <row r="805">
      <c r="C805" s="26"/>
      <c r="D805" s="143"/>
      <c r="E805" s="45"/>
    </row>
    <row r="806">
      <c r="C806" s="26"/>
      <c r="D806" s="143"/>
      <c r="E806" s="45"/>
    </row>
    <row r="807">
      <c r="C807" s="26"/>
      <c r="D807" s="143"/>
      <c r="E807" s="45"/>
    </row>
    <row r="808">
      <c r="C808" s="26"/>
      <c r="D808" s="143"/>
      <c r="E808" s="45"/>
    </row>
    <row r="809">
      <c r="C809" s="26"/>
      <c r="D809" s="143"/>
      <c r="E809" s="45"/>
    </row>
    <row r="810">
      <c r="C810" s="26"/>
      <c r="D810" s="143"/>
      <c r="E810" s="45"/>
    </row>
    <row r="811">
      <c r="C811" s="26"/>
      <c r="D811" s="143"/>
      <c r="E811" s="45"/>
    </row>
    <row r="812">
      <c r="C812" s="26"/>
      <c r="D812" s="143"/>
      <c r="E812" s="45"/>
    </row>
    <row r="813">
      <c r="C813" s="26"/>
      <c r="D813" s="143"/>
      <c r="E813" s="45"/>
    </row>
    <row r="814">
      <c r="C814" s="26"/>
      <c r="D814" s="143"/>
      <c r="E814" s="45"/>
    </row>
    <row r="815">
      <c r="C815" s="26"/>
      <c r="D815" s="143"/>
      <c r="E815" s="45"/>
    </row>
    <row r="816">
      <c r="C816" s="26"/>
      <c r="D816" s="143"/>
      <c r="E816" s="45"/>
    </row>
    <row r="817">
      <c r="C817" s="26"/>
      <c r="D817" s="143"/>
      <c r="E817" s="45"/>
    </row>
    <row r="818">
      <c r="C818" s="26"/>
      <c r="D818" s="143"/>
      <c r="E818" s="45"/>
    </row>
    <row r="819">
      <c r="C819" s="26"/>
      <c r="D819" s="143"/>
      <c r="E819" s="45"/>
    </row>
    <row r="820">
      <c r="C820" s="26"/>
      <c r="D820" s="143"/>
      <c r="E820" s="45"/>
    </row>
    <row r="821">
      <c r="C821" s="26"/>
      <c r="D821" s="143"/>
      <c r="E821" s="45"/>
    </row>
    <row r="822">
      <c r="C822" s="26"/>
      <c r="D822" s="143"/>
      <c r="E822" s="45"/>
    </row>
    <row r="823">
      <c r="C823" s="26"/>
      <c r="D823" s="143"/>
      <c r="E823" s="45"/>
    </row>
    <row r="824">
      <c r="C824" s="26"/>
      <c r="D824" s="143"/>
      <c r="E824" s="45"/>
    </row>
    <row r="825">
      <c r="C825" s="26"/>
      <c r="D825" s="143"/>
      <c r="E825" s="45"/>
    </row>
    <row r="826">
      <c r="C826" s="26"/>
      <c r="D826" s="143"/>
      <c r="E826" s="45"/>
    </row>
    <row r="827">
      <c r="C827" s="26"/>
      <c r="D827" s="143"/>
      <c r="E827" s="45"/>
    </row>
    <row r="828">
      <c r="C828" s="26"/>
      <c r="D828" s="143"/>
      <c r="E828" s="45"/>
    </row>
    <row r="829">
      <c r="C829" s="26"/>
      <c r="D829" s="143"/>
      <c r="E829" s="45"/>
    </row>
    <row r="830">
      <c r="C830" s="26"/>
      <c r="D830" s="143"/>
      <c r="E830" s="45"/>
    </row>
    <row r="831">
      <c r="C831" s="26"/>
      <c r="D831" s="143"/>
      <c r="E831" s="45"/>
    </row>
    <row r="832">
      <c r="C832" s="26"/>
      <c r="D832" s="143"/>
      <c r="E832" s="45"/>
    </row>
    <row r="833">
      <c r="C833" s="26"/>
      <c r="D833" s="143"/>
      <c r="E833" s="45"/>
    </row>
    <row r="834">
      <c r="C834" s="26"/>
      <c r="D834" s="143"/>
      <c r="E834" s="45"/>
    </row>
    <row r="835">
      <c r="C835" s="26"/>
      <c r="D835" s="143"/>
      <c r="E835" s="45"/>
    </row>
    <row r="836">
      <c r="C836" s="26"/>
      <c r="D836" s="143"/>
      <c r="E836" s="45"/>
    </row>
    <row r="837">
      <c r="C837" s="26"/>
      <c r="D837" s="143"/>
      <c r="E837" s="45"/>
    </row>
    <row r="838">
      <c r="C838" s="26"/>
      <c r="D838" s="143"/>
      <c r="E838" s="45"/>
    </row>
    <row r="839">
      <c r="C839" s="26"/>
      <c r="D839" s="143"/>
      <c r="E839" s="45"/>
    </row>
    <row r="840">
      <c r="C840" s="26"/>
      <c r="D840" s="143"/>
      <c r="E840" s="45"/>
    </row>
    <row r="841">
      <c r="C841" s="26"/>
      <c r="D841" s="143"/>
      <c r="E841" s="45"/>
    </row>
    <row r="842">
      <c r="C842" s="26"/>
      <c r="D842" s="143"/>
      <c r="E842" s="45"/>
    </row>
    <row r="843">
      <c r="C843" s="26"/>
      <c r="D843" s="143"/>
      <c r="E843" s="45"/>
    </row>
    <row r="844">
      <c r="C844" s="26"/>
      <c r="D844" s="143"/>
      <c r="E844" s="45"/>
    </row>
    <row r="845">
      <c r="C845" s="26"/>
      <c r="D845" s="143"/>
      <c r="E845" s="45"/>
    </row>
    <row r="846">
      <c r="C846" s="26"/>
      <c r="D846" s="143"/>
      <c r="E846" s="45"/>
    </row>
    <row r="847">
      <c r="C847" s="26"/>
      <c r="D847" s="143"/>
      <c r="E847" s="45"/>
    </row>
    <row r="848">
      <c r="C848" s="26"/>
      <c r="D848" s="143"/>
      <c r="E848" s="45"/>
    </row>
    <row r="849">
      <c r="C849" s="26"/>
      <c r="D849" s="143"/>
      <c r="E849" s="45"/>
    </row>
    <row r="850">
      <c r="C850" s="26"/>
      <c r="D850" s="143"/>
      <c r="E850" s="45"/>
    </row>
    <row r="851">
      <c r="C851" s="26"/>
      <c r="D851" s="143"/>
      <c r="E851" s="45"/>
    </row>
    <row r="852">
      <c r="C852" s="26"/>
      <c r="D852" s="143"/>
      <c r="E852" s="45"/>
    </row>
    <row r="853">
      <c r="C853" s="26"/>
      <c r="D853" s="143"/>
      <c r="E853" s="45"/>
    </row>
    <row r="854">
      <c r="C854" s="26"/>
      <c r="D854" s="143"/>
      <c r="E854" s="45"/>
    </row>
    <row r="855">
      <c r="C855" s="26"/>
      <c r="D855" s="143"/>
      <c r="E855" s="45"/>
    </row>
    <row r="856">
      <c r="C856" s="26"/>
      <c r="D856" s="143"/>
      <c r="E856" s="45"/>
    </row>
    <row r="857">
      <c r="C857" s="26"/>
      <c r="D857" s="143"/>
      <c r="E857" s="45"/>
    </row>
    <row r="858">
      <c r="C858" s="26"/>
      <c r="D858" s="143"/>
      <c r="E858" s="45"/>
    </row>
    <row r="859">
      <c r="C859" s="26"/>
      <c r="D859" s="143"/>
      <c r="E859" s="45"/>
    </row>
    <row r="860">
      <c r="C860" s="26"/>
      <c r="D860" s="143"/>
      <c r="E860" s="45"/>
    </row>
    <row r="861">
      <c r="C861" s="26"/>
      <c r="D861" s="143"/>
      <c r="E861" s="45"/>
    </row>
    <row r="862">
      <c r="C862" s="26"/>
      <c r="D862" s="143"/>
      <c r="E862" s="45"/>
    </row>
    <row r="863">
      <c r="C863" s="26"/>
      <c r="D863" s="143"/>
      <c r="E863" s="45"/>
    </row>
    <row r="864">
      <c r="C864" s="26"/>
      <c r="D864" s="143"/>
      <c r="E864" s="45"/>
    </row>
    <row r="865">
      <c r="C865" s="26"/>
      <c r="D865" s="143"/>
      <c r="E865" s="45"/>
    </row>
    <row r="866">
      <c r="C866" s="26"/>
      <c r="D866" s="143"/>
      <c r="E866" s="45"/>
    </row>
    <row r="867">
      <c r="C867" s="26"/>
      <c r="D867" s="143"/>
      <c r="E867" s="45"/>
    </row>
    <row r="868">
      <c r="C868" s="26"/>
      <c r="D868" s="143"/>
      <c r="E868" s="45"/>
    </row>
    <row r="869">
      <c r="C869" s="26"/>
      <c r="D869" s="143"/>
      <c r="E869" s="45"/>
    </row>
    <row r="870">
      <c r="C870" s="26"/>
      <c r="D870" s="143"/>
      <c r="E870" s="45"/>
    </row>
    <row r="871">
      <c r="C871" s="26"/>
      <c r="D871" s="143"/>
      <c r="E871" s="45"/>
    </row>
    <row r="872">
      <c r="C872" s="26"/>
      <c r="D872" s="143"/>
      <c r="E872" s="45"/>
    </row>
    <row r="873">
      <c r="C873" s="26"/>
      <c r="D873" s="143"/>
      <c r="E873" s="45"/>
    </row>
    <row r="874">
      <c r="C874" s="26"/>
      <c r="D874" s="143"/>
      <c r="E874" s="45"/>
    </row>
    <row r="875">
      <c r="C875" s="26"/>
      <c r="D875" s="143"/>
      <c r="E875" s="45"/>
    </row>
    <row r="876">
      <c r="C876" s="26"/>
      <c r="D876" s="143"/>
      <c r="E876" s="45"/>
    </row>
    <row r="877">
      <c r="C877" s="26"/>
      <c r="D877" s="143"/>
      <c r="E877" s="45"/>
    </row>
    <row r="878">
      <c r="C878" s="26"/>
      <c r="D878" s="143"/>
      <c r="E878" s="45"/>
    </row>
    <row r="879">
      <c r="C879" s="26"/>
      <c r="D879" s="143"/>
      <c r="E879" s="45"/>
    </row>
    <row r="880">
      <c r="C880" s="26"/>
      <c r="D880" s="143"/>
      <c r="E880" s="45"/>
    </row>
    <row r="881">
      <c r="C881" s="26"/>
      <c r="D881" s="143"/>
      <c r="E881" s="45"/>
    </row>
    <row r="882">
      <c r="C882" s="26"/>
      <c r="D882" s="143"/>
      <c r="E882" s="45"/>
    </row>
    <row r="883">
      <c r="C883" s="26"/>
      <c r="D883" s="143"/>
      <c r="E883" s="45"/>
    </row>
    <row r="884">
      <c r="C884" s="26"/>
      <c r="D884" s="143"/>
      <c r="E884" s="45"/>
    </row>
    <row r="885">
      <c r="C885" s="26"/>
      <c r="D885" s="143"/>
      <c r="E885" s="45"/>
    </row>
    <row r="886">
      <c r="C886" s="26"/>
      <c r="D886" s="143"/>
      <c r="E886" s="45"/>
    </row>
    <row r="887">
      <c r="C887" s="26"/>
      <c r="D887" s="143"/>
      <c r="E887" s="45"/>
    </row>
    <row r="888">
      <c r="C888" s="26"/>
      <c r="D888" s="143"/>
      <c r="E888" s="45"/>
    </row>
    <row r="889">
      <c r="C889" s="26"/>
      <c r="D889" s="143"/>
      <c r="E889" s="45"/>
    </row>
    <row r="890">
      <c r="C890" s="26"/>
      <c r="D890" s="143"/>
      <c r="E890" s="45"/>
    </row>
    <row r="891">
      <c r="C891" s="26"/>
      <c r="D891" s="143"/>
      <c r="E891" s="45"/>
    </row>
    <row r="892">
      <c r="C892" s="26"/>
      <c r="D892" s="143"/>
      <c r="E892" s="45"/>
    </row>
    <row r="893">
      <c r="C893" s="26"/>
      <c r="D893" s="143"/>
      <c r="E893" s="45"/>
    </row>
    <row r="894">
      <c r="C894" s="26"/>
      <c r="D894" s="143"/>
      <c r="E894" s="45"/>
    </row>
    <row r="895">
      <c r="C895" s="26"/>
      <c r="D895" s="143"/>
      <c r="E895" s="45"/>
    </row>
    <row r="896">
      <c r="C896" s="26"/>
      <c r="D896" s="143"/>
      <c r="E896" s="45"/>
    </row>
    <row r="897">
      <c r="C897" s="26"/>
      <c r="D897" s="143"/>
      <c r="E897" s="45"/>
    </row>
    <row r="898">
      <c r="C898" s="26"/>
      <c r="D898" s="143"/>
      <c r="E898" s="45"/>
    </row>
    <row r="899">
      <c r="C899" s="26"/>
      <c r="D899" s="143"/>
      <c r="E899" s="45"/>
    </row>
    <row r="900">
      <c r="C900" s="26"/>
      <c r="D900" s="143"/>
      <c r="E900" s="45"/>
    </row>
    <row r="901">
      <c r="C901" s="26"/>
      <c r="D901" s="143"/>
      <c r="E901" s="45"/>
    </row>
    <row r="902">
      <c r="C902" s="26"/>
      <c r="D902" s="143"/>
      <c r="E902" s="45"/>
    </row>
    <row r="903">
      <c r="C903" s="26"/>
      <c r="D903" s="143"/>
      <c r="E903" s="45"/>
    </row>
    <row r="904">
      <c r="C904" s="26"/>
      <c r="D904" s="143"/>
      <c r="E904" s="45"/>
    </row>
    <row r="905">
      <c r="C905" s="26"/>
      <c r="D905" s="143"/>
      <c r="E905" s="45"/>
    </row>
    <row r="906">
      <c r="C906" s="26"/>
      <c r="D906" s="143"/>
      <c r="E906" s="45"/>
    </row>
    <row r="907">
      <c r="C907" s="26"/>
      <c r="D907" s="143"/>
      <c r="E907" s="45"/>
    </row>
    <row r="908">
      <c r="C908" s="26"/>
      <c r="D908" s="143"/>
      <c r="E908" s="45"/>
    </row>
    <row r="909">
      <c r="C909" s="26"/>
      <c r="D909" s="143"/>
      <c r="E909" s="45"/>
    </row>
    <row r="910">
      <c r="C910" s="26"/>
      <c r="D910" s="143"/>
      <c r="E910" s="45"/>
    </row>
    <row r="911">
      <c r="C911" s="26"/>
      <c r="D911" s="143"/>
      <c r="E911" s="45"/>
    </row>
    <row r="912">
      <c r="C912" s="26"/>
      <c r="D912" s="143"/>
      <c r="E912" s="45"/>
    </row>
    <row r="913">
      <c r="C913" s="26"/>
      <c r="D913" s="143"/>
      <c r="E913" s="45"/>
    </row>
    <row r="914">
      <c r="C914" s="26"/>
      <c r="D914" s="143"/>
      <c r="E914" s="45"/>
    </row>
    <row r="915">
      <c r="C915" s="26"/>
      <c r="D915" s="143"/>
      <c r="E915" s="45"/>
    </row>
    <row r="916">
      <c r="C916" s="26"/>
      <c r="D916" s="143"/>
      <c r="E916" s="45"/>
    </row>
    <row r="917">
      <c r="C917" s="26"/>
      <c r="D917" s="143"/>
      <c r="E917" s="45"/>
    </row>
    <row r="918">
      <c r="C918" s="26"/>
      <c r="D918" s="143"/>
      <c r="E918" s="45"/>
    </row>
    <row r="919">
      <c r="C919" s="26"/>
      <c r="D919" s="143"/>
      <c r="E919" s="45"/>
    </row>
    <row r="920">
      <c r="C920" s="26"/>
      <c r="D920" s="143"/>
      <c r="E920" s="45"/>
    </row>
    <row r="921">
      <c r="C921" s="26"/>
      <c r="D921" s="143"/>
      <c r="E921" s="45"/>
    </row>
    <row r="922">
      <c r="C922" s="26"/>
      <c r="D922" s="143"/>
      <c r="E922" s="45"/>
    </row>
    <row r="923">
      <c r="C923" s="26"/>
      <c r="D923" s="143"/>
      <c r="E923" s="45"/>
    </row>
    <row r="924">
      <c r="C924" s="26"/>
      <c r="D924" s="143"/>
      <c r="E924" s="45"/>
    </row>
    <row r="925">
      <c r="C925" s="26"/>
      <c r="D925" s="143"/>
      <c r="E925" s="45"/>
    </row>
    <row r="926">
      <c r="C926" s="26"/>
      <c r="D926" s="143"/>
      <c r="E926" s="45"/>
    </row>
    <row r="927">
      <c r="C927" s="26"/>
      <c r="D927" s="143"/>
      <c r="E927" s="45"/>
    </row>
    <row r="928">
      <c r="C928" s="26"/>
      <c r="D928" s="143"/>
      <c r="E928" s="45"/>
    </row>
    <row r="929">
      <c r="C929" s="26"/>
      <c r="D929" s="143"/>
      <c r="E929" s="45"/>
    </row>
    <row r="930">
      <c r="C930" s="26"/>
      <c r="D930" s="143"/>
      <c r="E930" s="45"/>
    </row>
    <row r="931">
      <c r="C931" s="26"/>
      <c r="D931" s="143"/>
      <c r="E931" s="45"/>
    </row>
    <row r="932">
      <c r="C932" s="26"/>
      <c r="D932" s="143"/>
      <c r="E932" s="45"/>
    </row>
    <row r="933">
      <c r="C933" s="26"/>
      <c r="D933" s="143"/>
      <c r="E933" s="45"/>
    </row>
    <row r="934">
      <c r="C934" s="26"/>
      <c r="D934" s="143"/>
      <c r="E934" s="45"/>
    </row>
    <row r="935">
      <c r="C935" s="26"/>
      <c r="D935" s="143"/>
      <c r="E935" s="45"/>
    </row>
    <row r="936">
      <c r="C936" s="26"/>
      <c r="D936" s="143"/>
      <c r="E936" s="45"/>
    </row>
    <row r="937">
      <c r="C937" s="26"/>
      <c r="D937" s="143"/>
      <c r="E937" s="45"/>
    </row>
    <row r="938">
      <c r="C938" s="26"/>
      <c r="D938" s="143"/>
      <c r="E938" s="45"/>
    </row>
    <row r="939">
      <c r="C939" s="26"/>
      <c r="D939" s="143"/>
      <c r="E939" s="45"/>
    </row>
    <row r="940">
      <c r="C940" s="26"/>
      <c r="D940" s="143"/>
      <c r="E940" s="45"/>
    </row>
    <row r="941">
      <c r="C941" s="26"/>
      <c r="D941" s="143"/>
      <c r="E941" s="45"/>
    </row>
    <row r="942">
      <c r="C942" s="26"/>
      <c r="D942" s="143"/>
      <c r="E942" s="45"/>
    </row>
    <row r="943">
      <c r="C943" s="26"/>
      <c r="D943" s="143"/>
      <c r="E943" s="45"/>
    </row>
    <row r="944">
      <c r="C944" s="26"/>
      <c r="D944" s="143"/>
      <c r="E944" s="45"/>
    </row>
    <row r="945">
      <c r="C945" s="26"/>
      <c r="D945" s="143"/>
      <c r="E945" s="45"/>
    </row>
    <row r="946">
      <c r="C946" s="26"/>
      <c r="D946" s="143"/>
      <c r="E946" s="45"/>
    </row>
    <row r="947">
      <c r="C947" s="26"/>
      <c r="D947" s="143"/>
      <c r="E947" s="45"/>
    </row>
    <row r="948">
      <c r="C948" s="26"/>
      <c r="D948" s="143"/>
      <c r="E948" s="45"/>
    </row>
    <row r="949">
      <c r="C949" s="26"/>
      <c r="D949" s="143"/>
      <c r="E949" s="45"/>
    </row>
    <row r="950">
      <c r="C950" s="26"/>
      <c r="D950" s="143"/>
      <c r="E950" s="45"/>
    </row>
    <row r="951">
      <c r="C951" s="26"/>
      <c r="D951" s="143"/>
      <c r="E951" s="45"/>
    </row>
    <row r="952">
      <c r="C952" s="26"/>
      <c r="D952" s="143"/>
      <c r="E952" s="45"/>
    </row>
    <row r="953">
      <c r="C953" s="26"/>
      <c r="D953" s="143"/>
      <c r="E953" s="45"/>
    </row>
    <row r="954">
      <c r="C954" s="26"/>
      <c r="D954" s="143"/>
      <c r="E954" s="45"/>
    </row>
    <row r="955">
      <c r="C955" s="26"/>
      <c r="D955" s="143"/>
      <c r="E955" s="45"/>
    </row>
    <row r="956">
      <c r="C956" s="26"/>
      <c r="D956" s="143"/>
      <c r="E956" s="45"/>
    </row>
    <row r="957">
      <c r="C957" s="26"/>
      <c r="D957" s="143"/>
      <c r="E957" s="45"/>
    </row>
    <row r="958">
      <c r="C958" s="26"/>
      <c r="D958" s="143"/>
      <c r="E958" s="45"/>
    </row>
    <row r="959">
      <c r="C959" s="26"/>
      <c r="D959" s="143"/>
      <c r="E959" s="45"/>
    </row>
    <row r="960">
      <c r="C960" s="26"/>
      <c r="D960" s="143"/>
      <c r="E960" s="45"/>
    </row>
    <row r="961">
      <c r="C961" s="26"/>
      <c r="D961" s="143"/>
      <c r="E961" s="45"/>
    </row>
    <row r="962">
      <c r="C962" s="26"/>
      <c r="D962" s="143"/>
      <c r="E962" s="45"/>
    </row>
    <row r="963">
      <c r="C963" s="26"/>
      <c r="D963" s="143"/>
      <c r="E963" s="45"/>
    </row>
    <row r="964">
      <c r="C964" s="26"/>
      <c r="D964" s="143"/>
      <c r="E964" s="45"/>
    </row>
    <row r="965">
      <c r="C965" s="26"/>
      <c r="D965" s="143"/>
      <c r="E965" s="45"/>
    </row>
    <row r="966">
      <c r="C966" s="26"/>
      <c r="D966" s="143"/>
      <c r="E966" s="45"/>
    </row>
    <row r="967">
      <c r="C967" s="26"/>
      <c r="D967" s="143"/>
      <c r="E967" s="45"/>
    </row>
    <row r="968">
      <c r="C968" s="26"/>
      <c r="D968" s="143"/>
      <c r="E968" s="45"/>
    </row>
    <row r="969">
      <c r="C969" s="26"/>
      <c r="D969" s="143"/>
      <c r="E969" s="45"/>
    </row>
    <row r="970">
      <c r="C970" s="26"/>
      <c r="D970" s="143"/>
      <c r="E970" s="45"/>
    </row>
    <row r="971">
      <c r="C971" s="26"/>
      <c r="D971" s="143"/>
      <c r="E971" s="45"/>
    </row>
    <row r="972">
      <c r="C972" s="26"/>
      <c r="D972" s="143"/>
      <c r="E972" s="45"/>
    </row>
    <row r="973">
      <c r="C973" s="26"/>
      <c r="D973" s="143"/>
      <c r="E973" s="45"/>
    </row>
    <row r="974">
      <c r="C974" s="26"/>
      <c r="D974" s="143"/>
      <c r="E974" s="45"/>
    </row>
    <row r="975">
      <c r="C975" s="26"/>
      <c r="D975" s="143"/>
      <c r="E975" s="45"/>
    </row>
    <row r="976">
      <c r="C976" s="26"/>
      <c r="D976" s="143"/>
      <c r="E976" s="45"/>
    </row>
    <row r="977">
      <c r="C977" s="26"/>
      <c r="D977" s="143"/>
      <c r="E977" s="45"/>
    </row>
    <row r="978">
      <c r="C978" s="26"/>
      <c r="D978" s="143"/>
      <c r="E978" s="45"/>
    </row>
    <row r="979">
      <c r="C979" s="26"/>
      <c r="D979" s="143"/>
      <c r="E979" s="45"/>
    </row>
    <row r="980">
      <c r="C980" s="26"/>
      <c r="D980" s="143"/>
      <c r="E980" s="45"/>
    </row>
    <row r="981">
      <c r="C981" s="26"/>
      <c r="D981" s="143"/>
      <c r="E981" s="45"/>
    </row>
    <row r="982">
      <c r="C982" s="26"/>
      <c r="D982" s="143"/>
      <c r="E982" s="45"/>
    </row>
    <row r="983">
      <c r="C983" s="26"/>
      <c r="D983" s="143"/>
      <c r="E983" s="45"/>
    </row>
    <row r="984">
      <c r="C984" s="26"/>
      <c r="D984" s="143"/>
      <c r="E984" s="45"/>
    </row>
    <row r="985">
      <c r="C985" s="26"/>
      <c r="D985" s="143"/>
      <c r="E985" s="45"/>
    </row>
    <row r="986">
      <c r="C986" s="26"/>
      <c r="D986" s="143"/>
      <c r="E986" s="45"/>
    </row>
    <row r="987">
      <c r="C987" s="26"/>
      <c r="D987" s="143"/>
      <c r="E987" s="45"/>
    </row>
    <row r="988">
      <c r="C988" s="26"/>
      <c r="D988" s="143"/>
      <c r="E988" s="45"/>
    </row>
    <row r="989">
      <c r="C989" s="26"/>
      <c r="D989" s="143"/>
      <c r="E989" s="45"/>
    </row>
    <row r="990">
      <c r="C990" s="26"/>
      <c r="D990" s="143"/>
      <c r="E990" s="45"/>
    </row>
    <row r="991">
      <c r="C991" s="26"/>
      <c r="D991" s="143"/>
      <c r="E991" s="45"/>
    </row>
    <row r="992">
      <c r="C992" s="26"/>
      <c r="D992" s="143"/>
      <c r="E992" s="45"/>
    </row>
  </sheetData>
  <printOptions gridLines="1" horizontalCentered="1"/>
  <pageMargins bottom="0.75" footer="0.0" header="0.0" left="0.7" right="0.7" top="0.75"/>
  <pageSetup fitToWidth="0" paperSize="9" cellComments="atEnd" orientation="portrait" pageOrder="overThenDown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2" width="16.14"/>
    <col customWidth="1" min="5" max="5" width="28.86"/>
    <col customWidth="1" min="7" max="8" width="26.71"/>
    <col customWidth="1" min="11" max="11" width="36.0"/>
  </cols>
  <sheetData>
    <row r="1">
      <c r="A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/>
      <c r="B8" s="73"/>
      <c r="C8" s="15"/>
      <c r="D8" s="74"/>
      <c r="E8" s="38"/>
      <c r="F8" s="15"/>
    </row>
    <row r="9">
      <c r="A9" s="108" t="s">
        <v>589</v>
      </c>
      <c r="F9" s="108"/>
      <c r="G9" s="15"/>
    </row>
    <row r="10">
      <c r="A10" s="108"/>
      <c r="B10" s="108"/>
      <c r="C10" s="108"/>
      <c r="D10" s="108"/>
      <c r="E10" s="108"/>
      <c r="F10" s="108"/>
    </row>
    <row r="11">
      <c r="A11" s="15"/>
      <c r="B11" s="73"/>
      <c r="C11" s="15"/>
      <c r="D11" s="74"/>
      <c r="E11" s="38"/>
      <c r="F11" s="15"/>
    </row>
    <row r="12">
      <c r="D12" s="101"/>
      <c r="E12" s="45"/>
    </row>
    <row r="13">
      <c r="D13" s="101"/>
      <c r="E13" s="45"/>
    </row>
    <row r="14">
      <c r="A14" s="40" t="s">
        <v>590</v>
      </c>
      <c r="F14" s="40"/>
      <c r="G14" s="59"/>
    </row>
    <row r="15">
      <c r="A15" s="59"/>
      <c r="B15" s="59"/>
      <c r="C15" s="59"/>
      <c r="D15" s="109"/>
      <c r="E15" s="115"/>
      <c r="F15" s="59"/>
    </row>
    <row r="16">
      <c r="A16" s="59"/>
      <c r="B16" s="59"/>
      <c r="C16" s="59"/>
      <c r="D16" s="109"/>
      <c r="E16" s="115"/>
      <c r="F16" s="59"/>
    </row>
    <row r="17">
      <c r="A17" s="59" t="s">
        <v>591</v>
      </c>
      <c r="F17" s="59"/>
    </row>
    <row r="18" ht="15.75" customHeight="1">
      <c r="A18" s="59"/>
      <c r="B18" s="59"/>
      <c r="C18" s="59"/>
      <c r="D18" s="115"/>
      <c r="E18" s="115"/>
      <c r="F18" s="59"/>
    </row>
    <row r="19" ht="15.75" customHeight="1">
      <c r="A19" s="26" t="s">
        <v>592</v>
      </c>
      <c r="F19" s="1"/>
    </row>
    <row r="20" ht="15.75" customHeight="1">
      <c r="F20" s="1"/>
    </row>
    <row r="21" ht="15.75" customHeight="1">
      <c r="A21" s="59"/>
      <c r="B21" s="59"/>
      <c r="C21" s="59"/>
      <c r="D21" s="115"/>
      <c r="E21" s="115"/>
      <c r="F21" s="59"/>
    </row>
    <row r="22" ht="15.75" customHeight="1">
      <c r="A22" s="59"/>
      <c r="B22" s="59"/>
      <c r="C22" s="59" t="s">
        <v>351</v>
      </c>
      <c r="D22" s="115"/>
      <c r="E22" s="115"/>
      <c r="F22" s="59"/>
    </row>
    <row r="23" ht="15.75" customHeight="1">
      <c r="A23" s="59" t="s">
        <v>593</v>
      </c>
      <c r="F23" s="59"/>
    </row>
    <row r="24" ht="15.75" customHeight="1">
      <c r="A24" s="40"/>
      <c r="B24" s="40"/>
      <c r="C24" s="40"/>
      <c r="D24" s="117"/>
      <c r="E24" s="117"/>
      <c r="F24" s="40"/>
    </row>
    <row r="25" ht="15.75" customHeight="1">
      <c r="A25" s="40" t="s">
        <v>594</v>
      </c>
      <c r="F25" s="40"/>
    </row>
    <row r="26" ht="15.75" customHeight="1"/>
    <row r="27" ht="15.75" customHeight="1">
      <c r="A27" s="40"/>
      <c r="B27" s="40"/>
      <c r="C27" s="40"/>
      <c r="D27" s="40"/>
      <c r="E27" s="40"/>
      <c r="F27" s="40"/>
    </row>
    <row r="28" ht="15.75" customHeight="1">
      <c r="B28" s="75"/>
      <c r="C28" s="26"/>
      <c r="D28" s="76"/>
      <c r="E28" s="45"/>
    </row>
    <row r="29" ht="15.75" customHeight="1">
      <c r="A29" s="110"/>
      <c r="B29" s="110"/>
      <c r="C29" s="110"/>
      <c r="D29" s="110"/>
      <c r="E29" s="110"/>
      <c r="F29" s="110"/>
    </row>
    <row r="30" ht="15.75" customHeight="1">
      <c r="B30" s="75"/>
      <c r="C30" s="26"/>
      <c r="D30" s="76"/>
      <c r="E30" s="45"/>
    </row>
    <row r="31" ht="15.75" customHeight="1">
      <c r="A31" s="26"/>
      <c r="B31" s="26"/>
      <c r="C31" s="26"/>
      <c r="D31" s="26"/>
      <c r="E31" s="26"/>
      <c r="F31" s="26"/>
    </row>
    <row r="32" ht="15.75" customHeight="1">
      <c r="B32" s="75"/>
      <c r="C32" s="26"/>
      <c r="D32" s="76"/>
      <c r="E32" s="45"/>
    </row>
    <row r="33" ht="15.75" customHeight="1">
      <c r="B33" s="75"/>
      <c r="C33" s="26"/>
      <c r="D33" s="76"/>
      <c r="E33" s="45"/>
    </row>
    <row r="34" ht="15.75" customHeight="1">
      <c r="B34" s="75"/>
      <c r="C34" s="26"/>
      <c r="D34" s="76"/>
      <c r="E34" s="45"/>
    </row>
    <row r="35" ht="15.75" customHeight="1">
      <c r="B35" s="75"/>
      <c r="C35" s="26"/>
      <c r="D35" s="76"/>
      <c r="E35" s="45"/>
    </row>
    <row r="36" ht="15.75" customHeight="1">
      <c r="A36" s="111"/>
      <c r="B36" s="111"/>
      <c r="C36" s="111"/>
      <c r="D36" s="111"/>
      <c r="E36" s="111"/>
      <c r="F36" s="111"/>
    </row>
    <row r="37" ht="15.75" customHeight="1">
      <c r="A37" s="111"/>
      <c r="B37" s="111"/>
      <c r="C37" s="111"/>
      <c r="D37" s="111"/>
      <c r="E37" s="111"/>
      <c r="F37" s="111"/>
    </row>
    <row r="38" ht="15.75" customHeight="1">
      <c r="A38" s="111"/>
      <c r="B38" s="111"/>
      <c r="C38" s="111"/>
      <c r="D38" s="111"/>
      <c r="E38" s="111"/>
      <c r="F38" s="111"/>
    </row>
    <row r="39" ht="15.75" customHeight="1">
      <c r="A39" s="111"/>
      <c r="B39" s="111"/>
      <c r="C39" s="111"/>
      <c r="D39" s="111"/>
      <c r="E39" s="111"/>
      <c r="F39" s="111"/>
    </row>
    <row r="40" ht="15.75" customHeight="1">
      <c r="A40" s="111"/>
      <c r="B40" s="111"/>
      <c r="C40" s="111"/>
      <c r="D40" s="111"/>
      <c r="E40" s="111"/>
      <c r="F40" s="111"/>
    </row>
    <row r="41" ht="15.75" customHeight="1">
      <c r="A41" s="111"/>
      <c r="B41" s="111"/>
      <c r="C41" s="111"/>
      <c r="D41" s="111"/>
      <c r="E41" s="111"/>
      <c r="F41" s="111"/>
    </row>
    <row r="42" ht="15.75" customHeight="1">
      <c r="A42" s="111"/>
      <c r="B42" s="111"/>
      <c r="C42" s="111"/>
      <c r="D42" s="111"/>
      <c r="E42" s="111"/>
      <c r="F42" s="111"/>
    </row>
    <row r="43" ht="15.75" customHeight="1">
      <c r="A43" s="111"/>
      <c r="B43" s="111"/>
      <c r="C43" s="111"/>
      <c r="D43" s="111"/>
      <c r="E43" s="111"/>
      <c r="F43" s="111"/>
    </row>
    <row r="44" ht="15.75" customHeight="1">
      <c r="A44" s="111"/>
      <c r="B44" s="111"/>
      <c r="C44" s="111"/>
      <c r="D44" s="111"/>
      <c r="E44" s="111"/>
      <c r="F44" s="111"/>
    </row>
    <row r="45" ht="15.75" customHeight="1">
      <c r="A45" s="111"/>
      <c r="B45" s="111"/>
      <c r="C45" s="111"/>
      <c r="D45" s="111"/>
      <c r="E45" s="111"/>
      <c r="F45" s="111"/>
    </row>
    <row r="46" ht="15.75" customHeight="1">
      <c r="B46" s="75"/>
      <c r="C46" s="26"/>
      <c r="D46" s="76"/>
      <c r="E46" s="45"/>
    </row>
    <row r="47" ht="15.75" customHeight="1">
      <c r="A47" s="59"/>
      <c r="B47" s="59"/>
      <c r="C47" s="59"/>
      <c r="D47" s="59"/>
      <c r="E47" s="59"/>
      <c r="F47" s="59"/>
    </row>
    <row r="48" ht="15.75" customHeight="1">
      <c r="B48" s="75"/>
      <c r="C48" s="26"/>
      <c r="D48" s="76"/>
      <c r="E48" s="45"/>
    </row>
    <row r="49" ht="15.75" customHeight="1">
      <c r="B49" s="75"/>
      <c r="C49" s="26"/>
      <c r="D49" s="76"/>
      <c r="E49" s="45"/>
    </row>
    <row r="50" ht="15.75" customHeight="1">
      <c r="A50" s="110"/>
      <c r="B50" s="110"/>
      <c r="C50" s="110"/>
      <c r="D50" s="110"/>
      <c r="E50" s="110"/>
      <c r="F50" s="110"/>
    </row>
    <row r="51" ht="15.75" customHeight="1">
      <c r="A51" s="110"/>
      <c r="B51" s="110"/>
      <c r="C51" s="110"/>
      <c r="D51" s="110"/>
      <c r="E51" s="110"/>
      <c r="F51" s="110"/>
    </row>
    <row r="52" ht="15.75" customHeight="1">
      <c r="B52" s="75"/>
      <c r="C52" s="26"/>
      <c r="D52" s="76"/>
      <c r="E52" s="45"/>
    </row>
    <row r="53" ht="15.75" customHeight="1">
      <c r="B53" s="75"/>
      <c r="C53" s="26"/>
      <c r="D53" s="76"/>
      <c r="E53" s="45"/>
    </row>
    <row r="54" ht="15.75" customHeight="1">
      <c r="B54" s="75"/>
      <c r="C54" s="26"/>
      <c r="D54" s="76"/>
      <c r="E54" s="45"/>
    </row>
    <row r="55" ht="15.75" customHeight="1">
      <c r="B55" s="75"/>
      <c r="C55" s="26"/>
      <c r="D55" s="76"/>
      <c r="E55" s="45"/>
    </row>
    <row r="56" ht="15.75" customHeight="1">
      <c r="B56" s="75"/>
      <c r="C56" s="26"/>
      <c r="D56" s="76"/>
      <c r="E56" s="45"/>
    </row>
    <row r="57" ht="15.75" customHeight="1">
      <c r="A57" s="1"/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>
      <c r="F61" s="1"/>
    </row>
    <row r="62">
      <c r="F62" s="1"/>
      <c r="G62" s="45"/>
      <c r="H62" s="1"/>
      <c r="I62" s="1"/>
    </row>
    <row r="63">
      <c r="F63" s="1"/>
      <c r="G63" s="45"/>
      <c r="H63" s="26"/>
      <c r="I63" s="26"/>
    </row>
    <row r="64">
      <c r="G64" s="45"/>
    </row>
    <row r="65">
      <c r="A65" s="119" t="s">
        <v>485</v>
      </c>
      <c r="B65" s="20" t="s">
        <v>41</v>
      </c>
      <c r="C65" s="120" t="s">
        <v>486</v>
      </c>
      <c r="D65" s="121" t="s">
        <v>43</v>
      </c>
      <c r="E65" s="122" t="s">
        <v>90</v>
      </c>
      <c r="G65" s="45"/>
    </row>
    <row r="66">
      <c r="A66" s="125" t="s">
        <v>595</v>
      </c>
      <c r="B66" s="23">
        <v>1.5</v>
      </c>
      <c r="C66" s="23" t="s">
        <v>16</v>
      </c>
      <c r="D66" s="99">
        <v>115.0</v>
      </c>
      <c r="E66" s="47">
        <f t="shared" ref="E66:E118" si="1">B66*D66</f>
        <v>172.5</v>
      </c>
      <c r="G66" s="45"/>
    </row>
    <row r="67">
      <c r="A67" s="125" t="s">
        <v>596</v>
      </c>
      <c r="B67" s="80" t="s">
        <v>597</v>
      </c>
      <c r="C67" s="23" t="s">
        <v>16</v>
      </c>
      <c r="D67" s="99">
        <v>56.0</v>
      </c>
      <c r="E67" s="47">
        <f t="shared" si="1"/>
        <v>128.8</v>
      </c>
      <c r="G67" s="45"/>
      <c r="H67" s="44"/>
      <c r="I67" s="44"/>
    </row>
    <row r="68">
      <c r="A68" s="124" t="s">
        <v>326</v>
      </c>
      <c r="B68" s="80" t="s">
        <v>421</v>
      </c>
      <c r="C68" s="23" t="s">
        <v>7</v>
      </c>
      <c r="D68" s="99">
        <v>3100.0</v>
      </c>
      <c r="E68" s="47">
        <f t="shared" si="1"/>
        <v>93</v>
      </c>
      <c r="G68" s="45"/>
      <c r="H68" s="61"/>
      <c r="I68" s="61"/>
    </row>
    <row r="69">
      <c r="A69" s="125" t="s">
        <v>55</v>
      </c>
      <c r="B69" s="23">
        <v>0.15</v>
      </c>
      <c r="C69" s="23" t="s">
        <v>7</v>
      </c>
      <c r="D69" s="99">
        <v>85.0</v>
      </c>
      <c r="E69" s="47">
        <f t="shared" si="1"/>
        <v>12.75</v>
      </c>
      <c r="G69" s="45"/>
      <c r="H69" s="44"/>
      <c r="I69" s="44"/>
    </row>
    <row r="70">
      <c r="A70" s="124" t="s">
        <v>30</v>
      </c>
      <c r="B70" s="80" t="s">
        <v>360</v>
      </c>
      <c r="C70" s="23" t="s">
        <v>7</v>
      </c>
      <c r="D70" s="99">
        <v>32.0</v>
      </c>
      <c r="E70" s="47">
        <f t="shared" si="1"/>
        <v>19.2</v>
      </c>
      <c r="G70" s="45"/>
      <c r="H70" s="61"/>
      <c r="I70" s="61"/>
    </row>
    <row r="71">
      <c r="A71" s="124" t="s">
        <v>227</v>
      </c>
      <c r="B71" s="80" t="s">
        <v>391</v>
      </c>
      <c r="C71" s="23" t="s">
        <v>7</v>
      </c>
      <c r="D71" s="99">
        <v>46.0</v>
      </c>
      <c r="E71" s="47">
        <f t="shared" si="1"/>
        <v>9.2</v>
      </c>
      <c r="G71" s="45"/>
      <c r="H71" s="61"/>
      <c r="I71" s="61"/>
    </row>
    <row r="72">
      <c r="A72" s="124" t="s">
        <v>232</v>
      </c>
      <c r="B72" s="80" t="s">
        <v>598</v>
      </c>
      <c r="C72" s="23" t="s">
        <v>7</v>
      </c>
      <c r="D72" s="99">
        <v>443.46</v>
      </c>
      <c r="E72" s="47">
        <f t="shared" si="1"/>
        <v>8.8692</v>
      </c>
      <c r="G72" s="45"/>
    </row>
    <row r="73">
      <c r="A73" s="125" t="s">
        <v>599</v>
      </c>
      <c r="B73" s="23">
        <v>1.0</v>
      </c>
      <c r="C73" s="23" t="s">
        <v>7</v>
      </c>
      <c r="D73" s="99">
        <v>115.0</v>
      </c>
      <c r="E73" s="47">
        <f t="shared" si="1"/>
        <v>115</v>
      </c>
      <c r="G73" s="45"/>
    </row>
    <row r="74">
      <c r="A74" s="125" t="s">
        <v>600</v>
      </c>
      <c r="B74" s="23">
        <v>0.5</v>
      </c>
      <c r="C74" s="23" t="s">
        <v>7</v>
      </c>
      <c r="D74" s="126">
        <v>240.0</v>
      </c>
      <c r="E74" s="47">
        <f t="shared" si="1"/>
        <v>120</v>
      </c>
      <c r="G74" s="45"/>
    </row>
    <row r="75">
      <c r="A75" s="124" t="s">
        <v>115</v>
      </c>
      <c r="B75" s="80" t="s">
        <v>601</v>
      </c>
      <c r="C75" s="23" t="s">
        <v>7</v>
      </c>
      <c r="D75" s="99">
        <v>210.0</v>
      </c>
      <c r="E75" s="47">
        <f t="shared" si="1"/>
        <v>73.5</v>
      </c>
      <c r="G75" s="45"/>
    </row>
    <row r="76">
      <c r="A76" s="125" t="s">
        <v>44</v>
      </c>
      <c r="B76" s="80" t="s">
        <v>379</v>
      </c>
      <c r="C76" s="23" t="s">
        <v>11</v>
      </c>
      <c r="D76" s="126">
        <v>2.28</v>
      </c>
      <c r="E76" s="47">
        <f t="shared" si="1"/>
        <v>13.68</v>
      </c>
      <c r="G76" s="45"/>
    </row>
    <row r="77">
      <c r="A77" s="125" t="s">
        <v>241</v>
      </c>
      <c r="B77" s="23">
        <v>0.1</v>
      </c>
      <c r="C77" s="23" t="s">
        <v>7</v>
      </c>
      <c r="D77" s="126">
        <v>80.0</v>
      </c>
      <c r="E77" s="47">
        <f t="shared" si="1"/>
        <v>8</v>
      </c>
      <c r="G77" s="45"/>
    </row>
    <row r="78">
      <c r="A78" s="125" t="s">
        <v>422</v>
      </c>
      <c r="B78" s="23">
        <v>1.5</v>
      </c>
      <c r="C78" s="23" t="s">
        <v>7</v>
      </c>
      <c r="D78" s="126">
        <v>20.59</v>
      </c>
      <c r="E78" s="47">
        <f t="shared" si="1"/>
        <v>30.885</v>
      </c>
      <c r="G78" s="45"/>
    </row>
    <row r="79">
      <c r="A79" s="125" t="s">
        <v>498</v>
      </c>
      <c r="B79" s="80" t="s">
        <v>416</v>
      </c>
      <c r="C79" s="23" t="s">
        <v>16</v>
      </c>
      <c r="D79" s="126">
        <v>225.0</v>
      </c>
      <c r="E79" s="47">
        <f t="shared" si="1"/>
        <v>67.5</v>
      </c>
      <c r="G79" s="45"/>
    </row>
    <row r="80">
      <c r="A80" s="125" t="s">
        <v>602</v>
      </c>
      <c r="B80" s="23">
        <v>0.03</v>
      </c>
      <c r="C80" s="23" t="s">
        <v>16</v>
      </c>
      <c r="D80" s="126">
        <v>248.21</v>
      </c>
      <c r="E80" s="47">
        <f t="shared" si="1"/>
        <v>7.4463</v>
      </c>
      <c r="G80" s="45"/>
    </row>
    <row r="81">
      <c r="A81" s="125" t="s">
        <v>77</v>
      </c>
      <c r="B81" s="23">
        <v>0.015</v>
      </c>
      <c r="C81" s="23" t="s">
        <v>7</v>
      </c>
      <c r="D81" s="126">
        <v>150.0</v>
      </c>
      <c r="E81" s="47">
        <f t="shared" si="1"/>
        <v>2.25</v>
      </c>
      <c r="G81" s="45"/>
    </row>
    <row r="82">
      <c r="A82" s="125" t="s">
        <v>603</v>
      </c>
      <c r="B82" s="80" t="s">
        <v>393</v>
      </c>
      <c r="C82" s="23" t="s">
        <v>16</v>
      </c>
      <c r="D82" s="126">
        <v>71.4</v>
      </c>
      <c r="E82" s="47">
        <f t="shared" si="1"/>
        <v>35.7</v>
      </c>
      <c r="G82" s="45"/>
    </row>
    <row r="83">
      <c r="A83" s="125" t="s">
        <v>23</v>
      </c>
      <c r="B83" s="77" t="s">
        <v>400</v>
      </c>
      <c r="C83" s="23" t="s">
        <v>16</v>
      </c>
      <c r="D83" s="99">
        <v>154.0</v>
      </c>
      <c r="E83" s="47">
        <f t="shared" si="1"/>
        <v>69.3</v>
      </c>
      <c r="G83" s="45"/>
    </row>
    <row r="84">
      <c r="A84" s="124" t="s">
        <v>107</v>
      </c>
      <c r="B84" s="80" t="s">
        <v>604</v>
      </c>
      <c r="C84" s="23" t="s">
        <v>11</v>
      </c>
      <c r="D84" s="99">
        <v>10.0</v>
      </c>
      <c r="E84" s="47">
        <f t="shared" si="1"/>
        <v>120</v>
      </c>
      <c r="G84" s="45"/>
    </row>
    <row r="85">
      <c r="A85" s="125" t="s">
        <v>234</v>
      </c>
      <c r="B85" s="80" t="s">
        <v>489</v>
      </c>
      <c r="C85" s="23" t="s">
        <v>7</v>
      </c>
      <c r="D85" s="126">
        <v>172.69</v>
      </c>
      <c r="E85" s="47">
        <f t="shared" si="1"/>
        <v>2.59035</v>
      </c>
      <c r="G85" s="45"/>
    </row>
    <row r="86">
      <c r="A86" s="125" t="s">
        <v>605</v>
      </c>
      <c r="B86" s="23">
        <v>1.0</v>
      </c>
      <c r="C86" s="23" t="s">
        <v>16</v>
      </c>
      <c r="D86" s="99">
        <v>86.5</v>
      </c>
      <c r="E86" s="47">
        <f t="shared" si="1"/>
        <v>86.5</v>
      </c>
      <c r="G86" s="45"/>
    </row>
    <row r="87" ht="16.5" customHeight="1">
      <c r="A87" s="125" t="s">
        <v>606</v>
      </c>
      <c r="B87" s="78" t="s">
        <v>393</v>
      </c>
      <c r="C87" s="23" t="s">
        <v>7</v>
      </c>
      <c r="D87" s="99">
        <v>236.0</v>
      </c>
      <c r="E87" s="47">
        <f t="shared" si="1"/>
        <v>118</v>
      </c>
      <c r="G87" s="45"/>
    </row>
    <row r="88">
      <c r="A88" s="124" t="s">
        <v>368</v>
      </c>
      <c r="B88" s="80" t="s">
        <v>339</v>
      </c>
      <c r="C88" s="23" t="s">
        <v>16</v>
      </c>
      <c r="D88" s="99">
        <v>93.5</v>
      </c>
      <c r="E88" s="47">
        <f t="shared" si="1"/>
        <v>187</v>
      </c>
      <c r="G88" s="45"/>
    </row>
    <row r="89">
      <c r="A89" s="124" t="s">
        <v>544</v>
      </c>
      <c r="B89" s="80" t="s">
        <v>360</v>
      </c>
      <c r="C89" s="23" t="s">
        <v>7</v>
      </c>
      <c r="D89" s="126">
        <v>154.74</v>
      </c>
      <c r="E89" s="47">
        <f t="shared" si="1"/>
        <v>92.844</v>
      </c>
      <c r="G89" s="45"/>
    </row>
    <row r="90">
      <c r="A90" s="125" t="s">
        <v>54</v>
      </c>
      <c r="B90" s="49">
        <v>0.1</v>
      </c>
      <c r="C90" s="23" t="s">
        <v>7</v>
      </c>
      <c r="D90" s="99">
        <v>105.0</v>
      </c>
      <c r="E90" s="47">
        <f t="shared" si="1"/>
        <v>10.5</v>
      </c>
      <c r="G90" s="45"/>
      <c r="H90" s="44"/>
      <c r="I90" s="44"/>
    </row>
    <row r="91">
      <c r="A91" s="125" t="s">
        <v>607</v>
      </c>
      <c r="B91" s="23">
        <v>2.0</v>
      </c>
      <c r="C91" s="23" t="s">
        <v>11</v>
      </c>
      <c r="D91" s="99">
        <v>6.22</v>
      </c>
      <c r="E91" s="47">
        <f t="shared" si="1"/>
        <v>12.44</v>
      </c>
      <c r="G91" s="45"/>
      <c r="H91" s="44"/>
      <c r="I91" s="44"/>
    </row>
    <row r="92">
      <c r="A92" s="125" t="s">
        <v>135</v>
      </c>
      <c r="B92" s="23">
        <v>1.5</v>
      </c>
      <c r="C92" s="23" t="s">
        <v>7</v>
      </c>
      <c r="D92" s="99">
        <v>89.0</v>
      </c>
      <c r="E92" s="47">
        <f t="shared" si="1"/>
        <v>133.5</v>
      </c>
      <c r="G92" s="45"/>
      <c r="H92" s="44"/>
      <c r="I92" s="44"/>
    </row>
    <row r="93">
      <c r="A93" s="125" t="s">
        <v>66</v>
      </c>
      <c r="B93" s="78" t="s">
        <v>356</v>
      </c>
      <c r="C93" s="23" t="s">
        <v>7</v>
      </c>
      <c r="D93" s="99">
        <v>45.0</v>
      </c>
      <c r="E93" s="47">
        <f t="shared" si="1"/>
        <v>6.75</v>
      </c>
      <c r="G93" s="45"/>
      <c r="H93" s="61"/>
      <c r="I93" s="61"/>
    </row>
    <row r="94">
      <c r="A94" s="125" t="s">
        <v>9</v>
      </c>
      <c r="B94" s="49">
        <v>0.5</v>
      </c>
      <c r="C94" s="23" t="s">
        <v>7</v>
      </c>
      <c r="D94" s="99">
        <v>25.0</v>
      </c>
      <c r="E94" s="47">
        <f t="shared" si="1"/>
        <v>12.5</v>
      </c>
      <c r="G94" s="45"/>
      <c r="H94" s="61"/>
      <c r="I94" s="61"/>
    </row>
    <row r="95">
      <c r="A95" s="125" t="s">
        <v>608</v>
      </c>
      <c r="B95" s="80" t="s">
        <v>363</v>
      </c>
      <c r="C95" s="23" t="s">
        <v>7</v>
      </c>
      <c r="D95" s="99">
        <v>60.0</v>
      </c>
      <c r="E95" s="47">
        <f t="shared" si="1"/>
        <v>60</v>
      </c>
      <c r="G95" s="45"/>
      <c r="H95" s="62"/>
      <c r="I95" s="1"/>
    </row>
    <row r="96">
      <c r="A96" s="125" t="s">
        <v>609</v>
      </c>
      <c r="B96" s="78" t="s">
        <v>356</v>
      </c>
      <c r="C96" s="23" t="s">
        <v>7</v>
      </c>
      <c r="D96" s="99">
        <v>160.0</v>
      </c>
      <c r="E96" s="47">
        <f t="shared" si="1"/>
        <v>24</v>
      </c>
      <c r="G96" s="45"/>
      <c r="H96" s="62"/>
      <c r="I96" s="1"/>
    </row>
    <row r="97">
      <c r="A97" s="125" t="s">
        <v>610</v>
      </c>
      <c r="B97" s="80" t="s">
        <v>348</v>
      </c>
      <c r="C97" s="23" t="s">
        <v>7</v>
      </c>
      <c r="D97" s="99">
        <v>150.0</v>
      </c>
      <c r="E97" s="47">
        <f t="shared" si="1"/>
        <v>15</v>
      </c>
      <c r="G97" s="45"/>
    </row>
    <row r="98">
      <c r="A98" s="125" t="s">
        <v>22</v>
      </c>
      <c r="B98" s="49">
        <v>0.1</v>
      </c>
      <c r="C98" s="23" t="s">
        <v>7</v>
      </c>
      <c r="D98" s="99">
        <v>150.0</v>
      </c>
      <c r="E98" s="47">
        <f t="shared" si="1"/>
        <v>15</v>
      </c>
      <c r="G98" s="45" t="s">
        <v>351</v>
      </c>
      <c r="H98" s="44"/>
      <c r="I98" s="44"/>
    </row>
    <row r="99">
      <c r="A99" s="125" t="s">
        <v>611</v>
      </c>
      <c r="B99" s="49">
        <v>0.1</v>
      </c>
      <c r="C99" s="23" t="s">
        <v>7</v>
      </c>
      <c r="D99" s="99">
        <v>190.0</v>
      </c>
      <c r="E99" s="47">
        <f t="shared" si="1"/>
        <v>19</v>
      </c>
      <c r="G99" s="45"/>
    </row>
    <row r="100">
      <c r="A100" s="125" t="s">
        <v>251</v>
      </c>
      <c r="B100" s="23">
        <v>5.0</v>
      </c>
      <c r="C100" s="23" t="s">
        <v>7</v>
      </c>
      <c r="D100" s="99">
        <v>62.0</v>
      </c>
      <c r="E100" s="47">
        <f t="shared" si="1"/>
        <v>310</v>
      </c>
      <c r="G100" s="45"/>
    </row>
    <row r="101">
      <c r="A101" s="125" t="s">
        <v>252</v>
      </c>
      <c r="B101" s="78" t="s">
        <v>393</v>
      </c>
      <c r="C101" s="23" t="s">
        <v>7</v>
      </c>
      <c r="D101" s="99">
        <v>195.0</v>
      </c>
      <c r="E101" s="47">
        <f t="shared" si="1"/>
        <v>97.5</v>
      </c>
      <c r="G101" s="45"/>
    </row>
    <row r="102">
      <c r="A102" s="125" t="s">
        <v>612</v>
      </c>
      <c r="B102" s="80" t="s">
        <v>363</v>
      </c>
      <c r="C102" s="23" t="s">
        <v>7</v>
      </c>
      <c r="D102" s="99">
        <v>90.0</v>
      </c>
      <c r="E102" s="47">
        <f t="shared" si="1"/>
        <v>90</v>
      </c>
      <c r="G102" s="45"/>
    </row>
    <row r="103">
      <c r="A103" s="124" t="s">
        <v>613</v>
      </c>
      <c r="B103" s="80" t="s">
        <v>354</v>
      </c>
      <c r="C103" s="23" t="s">
        <v>614</v>
      </c>
      <c r="D103" s="99">
        <v>35.0</v>
      </c>
      <c r="E103" s="47">
        <f t="shared" si="1"/>
        <v>105</v>
      </c>
      <c r="G103" s="45"/>
    </row>
    <row r="104">
      <c r="A104" s="125" t="s">
        <v>70</v>
      </c>
      <c r="B104" s="23">
        <v>50.0</v>
      </c>
      <c r="C104" s="23" t="s">
        <v>7</v>
      </c>
      <c r="D104" s="99">
        <v>3.0</v>
      </c>
      <c r="E104" s="47">
        <f t="shared" si="1"/>
        <v>150</v>
      </c>
      <c r="G104" s="45"/>
    </row>
    <row r="105">
      <c r="A105" s="125" t="s">
        <v>615</v>
      </c>
      <c r="B105" s="80" t="s">
        <v>391</v>
      </c>
      <c r="C105" s="23" t="s">
        <v>7</v>
      </c>
      <c r="D105" s="99">
        <v>195.0</v>
      </c>
      <c r="E105" s="47">
        <f t="shared" si="1"/>
        <v>39</v>
      </c>
      <c r="G105" s="45"/>
    </row>
    <row r="106">
      <c r="A106" s="125" t="s">
        <v>616</v>
      </c>
      <c r="B106" s="80" t="s">
        <v>391</v>
      </c>
      <c r="C106" s="23" t="s">
        <v>7</v>
      </c>
      <c r="D106" s="126">
        <v>195.0</v>
      </c>
      <c r="E106" s="47">
        <f t="shared" si="1"/>
        <v>39</v>
      </c>
      <c r="G106" s="45"/>
    </row>
    <row r="107">
      <c r="A107" s="125" t="s">
        <v>72</v>
      </c>
      <c r="B107" s="102" t="s">
        <v>367</v>
      </c>
      <c r="C107" s="23" t="s">
        <v>7</v>
      </c>
      <c r="D107" s="126">
        <v>70.0</v>
      </c>
      <c r="E107" s="47">
        <f t="shared" si="1"/>
        <v>350</v>
      </c>
      <c r="G107" s="45"/>
    </row>
    <row r="108">
      <c r="A108" s="125" t="s">
        <v>126</v>
      </c>
      <c r="B108" s="49">
        <v>2.0</v>
      </c>
      <c r="C108" s="23" t="s">
        <v>7</v>
      </c>
      <c r="D108" s="126">
        <v>55.0</v>
      </c>
      <c r="E108" s="47">
        <f t="shared" si="1"/>
        <v>110</v>
      </c>
      <c r="G108" s="45"/>
    </row>
    <row r="109">
      <c r="A109" s="124" t="s">
        <v>617</v>
      </c>
      <c r="B109" s="80" t="s">
        <v>601</v>
      </c>
      <c r="C109" s="23" t="s">
        <v>7</v>
      </c>
      <c r="D109" s="99">
        <v>55.0</v>
      </c>
      <c r="E109" s="47">
        <f t="shared" si="1"/>
        <v>19.25</v>
      </c>
      <c r="G109" s="45"/>
    </row>
    <row r="110">
      <c r="A110" s="124" t="s">
        <v>618</v>
      </c>
      <c r="B110" s="80" t="s">
        <v>363</v>
      </c>
      <c r="C110" s="23" t="s">
        <v>16</v>
      </c>
      <c r="D110" s="126">
        <v>180.0</v>
      </c>
      <c r="E110" s="47">
        <f t="shared" si="1"/>
        <v>180</v>
      </c>
      <c r="G110" s="45"/>
    </row>
    <row r="111">
      <c r="A111" s="125" t="s">
        <v>494</v>
      </c>
      <c r="B111" s="23">
        <v>0.03</v>
      </c>
      <c r="C111" s="23" t="s">
        <v>7</v>
      </c>
      <c r="D111" s="99">
        <v>160.0</v>
      </c>
      <c r="E111" s="47">
        <f t="shared" si="1"/>
        <v>4.8</v>
      </c>
      <c r="G111" s="45"/>
    </row>
    <row r="112">
      <c r="A112" s="125" t="s">
        <v>76</v>
      </c>
      <c r="B112" s="78" t="s">
        <v>598</v>
      </c>
      <c r="C112" s="23" t="s">
        <v>7</v>
      </c>
      <c r="D112" s="126">
        <v>100.0</v>
      </c>
      <c r="E112" s="47">
        <f t="shared" si="1"/>
        <v>2</v>
      </c>
      <c r="G112" s="45"/>
    </row>
    <row r="113">
      <c r="A113" s="125" t="s">
        <v>619</v>
      </c>
      <c r="B113" s="49">
        <v>0.4</v>
      </c>
      <c r="C113" s="23" t="s">
        <v>7</v>
      </c>
      <c r="D113" s="126">
        <v>75.0</v>
      </c>
      <c r="E113" s="47">
        <f t="shared" si="1"/>
        <v>30</v>
      </c>
      <c r="G113" s="45"/>
    </row>
    <row r="114">
      <c r="A114" s="124" t="s">
        <v>620</v>
      </c>
      <c r="B114" s="80" t="s">
        <v>339</v>
      </c>
      <c r="C114" s="23" t="s">
        <v>7</v>
      </c>
      <c r="D114" s="126">
        <v>170.0</v>
      </c>
      <c r="E114" s="47">
        <f t="shared" si="1"/>
        <v>340</v>
      </c>
      <c r="G114" s="45"/>
    </row>
    <row r="115">
      <c r="A115" s="127" t="s">
        <v>395</v>
      </c>
      <c r="B115" s="129">
        <v>6.0</v>
      </c>
      <c r="C115" s="129" t="s">
        <v>7</v>
      </c>
      <c r="D115" s="130">
        <v>0.0</v>
      </c>
      <c r="E115" s="131">
        <f t="shared" si="1"/>
        <v>0</v>
      </c>
      <c r="G115" s="45"/>
    </row>
    <row r="116">
      <c r="A116" s="127" t="s">
        <v>621</v>
      </c>
      <c r="B116" s="129">
        <v>1.5</v>
      </c>
      <c r="C116" s="129" t="s">
        <v>7</v>
      </c>
      <c r="D116" s="130">
        <v>0.0</v>
      </c>
      <c r="E116" s="131">
        <f t="shared" si="1"/>
        <v>0</v>
      </c>
      <c r="G116" s="45"/>
    </row>
    <row r="117">
      <c r="A117" s="124" t="s">
        <v>622</v>
      </c>
      <c r="B117" s="80" t="s">
        <v>363</v>
      </c>
      <c r="C117" s="23" t="s">
        <v>623</v>
      </c>
      <c r="D117" s="99">
        <v>67.0</v>
      </c>
      <c r="E117" s="47">
        <f t="shared" si="1"/>
        <v>67</v>
      </c>
      <c r="G117" s="45"/>
    </row>
    <row r="118">
      <c r="A118" s="125" t="s">
        <v>624</v>
      </c>
      <c r="B118" s="23">
        <v>1.5</v>
      </c>
      <c r="C118" s="23" t="s">
        <v>7</v>
      </c>
      <c r="D118" s="99">
        <v>32.0</v>
      </c>
      <c r="E118" s="47">
        <f t="shared" si="1"/>
        <v>48</v>
      </c>
      <c r="G118" s="45"/>
    </row>
    <row r="119">
      <c r="A119" s="12"/>
      <c r="B119" s="75"/>
      <c r="C119" s="1"/>
      <c r="D119" s="101"/>
      <c r="E119" s="45"/>
      <c r="G119" s="45"/>
    </row>
    <row r="120">
      <c r="A120" s="123"/>
      <c r="B120" s="85"/>
      <c r="C120" s="1"/>
      <c r="D120" s="113" t="s">
        <v>90</v>
      </c>
      <c r="E120" s="114">
        <f>SUM(E66:E118)</f>
        <v>3884.75485</v>
      </c>
      <c r="G120" s="45"/>
    </row>
    <row r="121">
      <c r="A121" s="72"/>
      <c r="B121" s="83"/>
      <c r="C121" s="1"/>
      <c r="D121" s="101"/>
      <c r="E121" s="45"/>
      <c r="G121" s="45"/>
    </row>
    <row r="122">
      <c r="A122" s="72"/>
      <c r="B122" s="83"/>
      <c r="C122" s="1"/>
      <c r="D122" s="101"/>
      <c r="E122" s="45"/>
      <c r="G122" s="45"/>
    </row>
    <row r="123">
      <c r="A123" s="72"/>
      <c r="B123" s="83"/>
      <c r="C123" s="1"/>
      <c r="D123" s="101"/>
      <c r="E123" s="45"/>
      <c r="G123" s="45"/>
    </row>
    <row r="124">
      <c r="A124" s="72"/>
      <c r="B124" s="83"/>
      <c r="C124" s="1"/>
      <c r="D124" s="101"/>
      <c r="E124" s="45"/>
      <c r="G124" s="45"/>
    </row>
    <row r="125">
      <c r="A125" s="72"/>
      <c r="B125" s="82"/>
      <c r="C125" s="26"/>
      <c r="D125" s="101"/>
      <c r="E125" s="45"/>
      <c r="G125" s="45"/>
    </row>
    <row r="126">
      <c r="A126" s="132"/>
      <c r="B126" s="133"/>
      <c r="C126" s="1"/>
      <c r="D126" s="101"/>
      <c r="E126" s="45"/>
      <c r="G126" s="45"/>
    </row>
    <row r="127">
      <c r="A127" s="72"/>
      <c r="B127" s="83"/>
      <c r="C127" s="26"/>
      <c r="D127" s="101"/>
      <c r="E127" s="45"/>
      <c r="G127" s="45"/>
    </row>
    <row r="128">
      <c r="A128" s="72"/>
      <c r="B128" s="85"/>
      <c r="C128" s="26"/>
      <c r="D128" s="101"/>
      <c r="E128" s="45"/>
      <c r="G128" s="45"/>
    </row>
    <row r="129">
      <c r="A129" s="72"/>
      <c r="B129" s="85"/>
      <c r="C129" s="26"/>
      <c r="D129" s="101"/>
      <c r="E129" s="45"/>
      <c r="G129" s="45"/>
    </row>
    <row r="130">
      <c r="A130" s="72"/>
      <c r="B130" s="83"/>
      <c r="C130" s="26"/>
      <c r="D130" s="101"/>
      <c r="E130" s="45"/>
      <c r="G130" s="45"/>
    </row>
    <row r="131">
      <c r="A131" s="72"/>
      <c r="B131" s="83"/>
      <c r="C131" s="26"/>
      <c r="D131" s="101"/>
      <c r="E131" s="45"/>
      <c r="G131" s="45"/>
    </row>
    <row r="132">
      <c r="A132" s="72"/>
      <c r="B132" s="82"/>
      <c r="C132" s="26"/>
      <c r="D132" s="101"/>
      <c r="E132" s="45"/>
      <c r="G132" s="45"/>
    </row>
    <row r="133">
      <c r="A133" s="123"/>
      <c r="B133" s="85"/>
      <c r="C133" s="26"/>
      <c r="D133" s="101"/>
      <c r="E133" s="45"/>
      <c r="G133" s="45"/>
    </row>
    <row r="134">
      <c r="A134" s="123"/>
      <c r="B134" s="85"/>
      <c r="C134" s="26"/>
      <c r="D134" s="101"/>
      <c r="E134" s="45"/>
      <c r="G134" s="45"/>
    </row>
    <row r="135">
      <c r="A135" s="123"/>
      <c r="B135" s="85"/>
      <c r="C135" s="26"/>
      <c r="D135" s="101"/>
      <c r="E135" s="45"/>
      <c r="G135" s="45"/>
    </row>
    <row r="136">
      <c r="A136" s="123"/>
      <c r="B136" s="85"/>
      <c r="C136" s="26"/>
      <c r="D136" s="101"/>
      <c r="E136" s="45"/>
      <c r="G136" s="45"/>
    </row>
    <row r="137">
      <c r="A137" s="123"/>
      <c r="B137" s="85"/>
      <c r="C137" s="26"/>
      <c r="D137" s="101"/>
      <c r="E137" s="45"/>
      <c r="G137" s="45"/>
    </row>
    <row r="138">
      <c r="A138" s="123"/>
      <c r="B138" s="85"/>
      <c r="C138" s="26"/>
      <c r="D138" s="101"/>
      <c r="E138" s="45"/>
      <c r="G138" s="45"/>
    </row>
    <row r="139">
      <c r="B139" s="75"/>
      <c r="C139" s="26"/>
      <c r="D139" s="101"/>
      <c r="E139" s="45"/>
      <c r="G139" s="45"/>
    </row>
    <row r="140">
      <c r="B140" s="75"/>
      <c r="C140" s="26"/>
      <c r="D140" s="101"/>
      <c r="E140" s="45"/>
      <c r="G140" s="45"/>
    </row>
    <row r="141">
      <c r="B141" s="75"/>
      <c r="C141" s="26"/>
      <c r="D141" s="101"/>
      <c r="E141" s="45"/>
      <c r="G141" s="45"/>
    </row>
    <row r="142">
      <c r="B142" s="75"/>
      <c r="C142" s="26"/>
      <c r="D142" s="101"/>
      <c r="E142" s="45"/>
      <c r="G142" s="45"/>
    </row>
    <row r="143">
      <c r="B143" s="75"/>
      <c r="C143" s="26"/>
      <c r="D143" s="101"/>
      <c r="E143" s="45"/>
      <c r="G143" s="45"/>
    </row>
    <row r="144">
      <c r="B144" s="75"/>
      <c r="C144" s="26"/>
      <c r="D144" s="101"/>
      <c r="E144" s="45"/>
      <c r="G144" s="45"/>
    </row>
    <row r="145">
      <c r="B145" s="75"/>
      <c r="C145" s="26"/>
      <c r="D145" s="101"/>
      <c r="E145" s="45"/>
      <c r="G145" s="45"/>
    </row>
    <row r="146">
      <c r="B146" s="75"/>
      <c r="C146" s="26"/>
      <c r="D146" s="101"/>
      <c r="E146" s="45"/>
      <c r="G146" s="45"/>
    </row>
    <row r="147">
      <c r="B147" s="75"/>
      <c r="C147" s="26"/>
      <c r="D147" s="101"/>
      <c r="E147" s="45"/>
      <c r="G147" s="45"/>
    </row>
    <row r="148">
      <c r="B148" s="75"/>
      <c r="C148" s="26"/>
      <c r="D148" s="101"/>
      <c r="E148" s="45"/>
      <c r="G148" s="45"/>
    </row>
    <row r="149">
      <c r="B149" s="75"/>
      <c r="C149" s="26"/>
      <c r="D149" s="101"/>
      <c r="E149" s="45"/>
      <c r="G149" s="45"/>
    </row>
    <row r="150">
      <c r="B150" s="75"/>
      <c r="C150" s="26"/>
      <c r="D150" s="101"/>
      <c r="E150" s="45"/>
      <c r="G150" s="45"/>
    </row>
    <row r="151">
      <c r="B151" s="75"/>
      <c r="C151" s="26"/>
      <c r="D151" s="101"/>
      <c r="E151" s="45"/>
      <c r="G151" s="45"/>
    </row>
    <row r="152">
      <c r="B152" s="75"/>
      <c r="C152" s="26"/>
      <c r="D152" s="101"/>
      <c r="E152" s="45"/>
      <c r="G152" s="45"/>
    </row>
    <row r="153">
      <c r="B153" s="75"/>
      <c r="C153" s="26"/>
      <c r="D153" s="101"/>
      <c r="E153" s="45"/>
      <c r="G153" s="45"/>
    </row>
    <row r="154">
      <c r="B154" s="75"/>
      <c r="C154" s="26"/>
      <c r="D154" s="101"/>
      <c r="E154" s="45"/>
      <c r="G154" s="45"/>
    </row>
    <row r="155">
      <c r="B155" s="75"/>
      <c r="C155" s="26"/>
      <c r="D155" s="101"/>
      <c r="E155" s="45"/>
      <c r="G155" s="45"/>
    </row>
    <row r="156">
      <c r="B156" s="75"/>
      <c r="C156" s="26"/>
      <c r="D156" s="101"/>
      <c r="E156" s="45"/>
      <c r="G156" s="45"/>
    </row>
    <row r="157">
      <c r="B157" s="75"/>
      <c r="C157" s="26"/>
      <c r="D157" s="101"/>
      <c r="E157" s="45"/>
      <c r="G157" s="45"/>
    </row>
    <row r="158">
      <c r="B158" s="75"/>
      <c r="C158" s="26"/>
      <c r="D158" s="101"/>
      <c r="E158" s="45"/>
      <c r="G158" s="45"/>
    </row>
    <row r="159">
      <c r="B159" s="75"/>
      <c r="C159" s="26"/>
      <c r="D159" s="101"/>
      <c r="E159" s="45"/>
      <c r="G159" s="45"/>
    </row>
    <row r="160">
      <c r="B160" s="75"/>
      <c r="C160" s="26"/>
      <c r="D160" s="101"/>
      <c r="E160" s="45"/>
      <c r="G160" s="45"/>
    </row>
    <row r="161">
      <c r="B161" s="75"/>
      <c r="C161" s="26"/>
      <c r="D161" s="101"/>
      <c r="E161" s="45"/>
      <c r="G161" s="45"/>
    </row>
    <row r="162">
      <c r="B162" s="75"/>
      <c r="C162" s="26"/>
      <c r="D162" s="101"/>
      <c r="E162" s="45"/>
      <c r="G162" s="45"/>
    </row>
    <row r="163">
      <c r="B163" s="75"/>
      <c r="C163" s="26"/>
      <c r="D163" s="101"/>
      <c r="E163" s="45"/>
      <c r="G163" s="45"/>
    </row>
    <row r="164">
      <c r="B164" s="75"/>
      <c r="C164" s="26"/>
      <c r="D164" s="101"/>
      <c r="E164" s="45"/>
      <c r="G164" s="45"/>
    </row>
    <row r="165">
      <c r="B165" s="75"/>
      <c r="C165" s="26"/>
      <c r="D165" s="101"/>
      <c r="E165" s="45"/>
      <c r="G165" s="45"/>
    </row>
    <row r="166">
      <c r="B166" s="75"/>
      <c r="C166" s="26"/>
      <c r="D166" s="101"/>
      <c r="E166" s="45"/>
      <c r="G166" s="45"/>
    </row>
    <row r="167">
      <c r="B167" s="75"/>
      <c r="C167" s="26"/>
      <c r="D167" s="101"/>
      <c r="E167" s="45"/>
      <c r="G167" s="45"/>
    </row>
    <row r="168">
      <c r="B168" s="75"/>
      <c r="C168" s="26"/>
      <c r="D168" s="101"/>
      <c r="E168" s="45"/>
      <c r="G168" s="45"/>
    </row>
    <row r="169">
      <c r="B169" s="75"/>
      <c r="C169" s="26"/>
      <c r="D169" s="101"/>
      <c r="E169" s="45"/>
      <c r="G169" s="45"/>
    </row>
    <row r="170">
      <c r="B170" s="75"/>
      <c r="C170" s="26"/>
      <c r="D170" s="101"/>
      <c r="E170" s="45"/>
      <c r="G170" s="45"/>
    </row>
    <row r="171">
      <c r="B171" s="75"/>
      <c r="C171" s="26"/>
      <c r="D171" s="101"/>
      <c r="E171" s="45"/>
      <c r="G171" s="45"/>
    </row>
    <row r="172">
      <c r="B172" s="75"/>
      <c r="C172" s="26"/>
      <c r="D172" s="101"/>
      <c r="E172" s="45"/>
      <c r="G172" s="45"/>
    </row>
    <row r="173">
      <c r="B173" s="75"/>
      <c r="C173" s="26"/>
      <c r="D173" s="101"/>
      <c r="E173" s="45"/>
      <c r="G173" s="45"/>
    </row>
    <row r="174">
      <c r="B174" s="75"/>
      <c r="C174" s="26"/>
      <c r="D174" s="101"/>
      <c r="E174" s="45"/>
      <c r="G174" s="45"/>
    </row>
    <row r="175">
      <c r="B175" s="75"/>
      <c r="C175" s="26"/>
      <c r="D175" s="101"/>
      <c r="E175" s="45"/>
      <c r="G175" s="45"/>
    </row>
    <row r="176">
      <c r="B176" s="75"/>
      <c r="C176" s="26"/>
      <c r="D176" s="101"/>
      <c r="E176" s="45"/>
      <c r="G176" s="45"/>
    </row>
    <row r="177">
      <c r="B177" s="75"/>
      <c r="C177" s="26"/>
      <c r="D177" s="101"/>
      <c r="E177" s="45"/>
      <c r="G177" s="45"/>
    </row>
    <row r="178">
      <c r="B178" s="75"/>
      <c r="C178" s="26"/>
      <c r="D178" s="101"/>
      <c r="E178" s="45"/>
      <c r="G178" s="45"/>
    </row>
    <row r="179">
      <c r="B179" s="75"/>
      <c r="C179" s="26"/>
      <c r="D179" s="101"/>
      <c r="E179" s="45"/>
      <c r="G179" s="45"/>
    </row>
    <row r="180">
      <c r="B180" s="75"/>
      <c r="C180" s="26"/>
      <c r="D180" s="101"/>
      <c r="E180" s="45"/>
      <c r="G180" s="45"/>
    </row>
    <row r="181">
      <c r="B181" s="75"/>
      <c r="C181" s="26"/>
      <c r="D181" s="101"/>
      <c r="E181" s="45"/>
      <c r="G181" s="45"/>
    </row>
    <row r="182">
      <c r="B182" s="75"/>
      <c r="C182" s="26"/>
      <c r="D182" s="101"/>
      <c r="E182" s="45"/>
      <c r="G182" s="45"/>
    </row>
    <row r="183">
      <c r="B183" s="75"/>
      <c r="C183" s="26"/>
      <c r="D183" s="101"/>
      <c r="E183" s="45"/>
      <c r="G183" s="45"/>
    </row>
    <row r="184">
      <c r="B184" s="75"/>
      <c r="C184" s="26"/>
      <c r="D184" s="101"/>
      <c r="E184" s="45"/>
      <c r="G184" s="45"/>
    </row>
    <row r="185">
      <c r="B185" s="75"/>
      <c r="C185" s="26"/>
      <c r="D185" s="101"/>
      <c r="E185" s="45"/>
      <c r="G185" s="45"/>
    </row>
    <row r="186">
      <c r="B186" s="75"/>
      <c r="C186" s="26"/>
      <c r="D186" s="101"/>
      <c r="E186" s="45"/>
      <c r="G186" s="45"/>
    </row>
    <row r="187">
      <c r="B187" s="75"/>
      <c r="C187" s="26"/>
      <c r="D187" s="101"/>
      <c r="E187" s="45"/>
      <c r="G187" s="45"/>
    </row>
    <row r="188">
      <c r="B188" s="75"/>
      <c r="C188" s="26"/>
      <c r="D188" s="101"/>
      <c r="E188" s="45"/>
      <c r="G188" s="45"/>
    </row>
    <row r="189">
      <c r="B189" s="75"/>
      <c r="C189" s="26"/>
      <c r="D189" s="101"/>
      <c r="E189" s="45"/>
      <c r="G189" s="45"/>
    </row>
    <row r="190">
      <c r="B190" s="75"/>
      <c r="C190" s="26"/>
      <c r="D190" s="101"/>
      <c r="E190" s="45"/>
      <c r="G190" s="45"/>
    </row>
    <row r="191">
      <c r="B191" s="75"/>
      <c r="C191" s="26"/>
      <c r="D191" s="101"/>
      <c r="E191" s="45"/>
      <c r="G191" s="45"/>
    </row>
    <row r="192">
      <c r="B192" s="75"/>
      <c r="C192" s="26"/>
      <c r="D192" s="101"/>
      <c r="E192" s="45"/>
      <c r="G192" s="45"/>
    </row>
    <row r="193">
      <c r="B193" s="75"/>
      <c r="C193" s="26"/>
      <c r="D193" s="101"/>
      <c r="E193" s="45"/>
      <c r="G193" s="45"/>
    </row>
    <row r="194">
      <c r="B194" s="75"/>
      <c r="C194" s="26"/>
      <c r="D194" s="101"/>
      <c r="E194" s="45"/>
      <c r="G194" s="45"/>
    </row>
    <row r="195">
      <c r="B195" s="75"/>
      <c r="C195" s="26"/>
      <c r="D195" s="101"/>
      <c r="E195" s="45"/>
      <c r="G195" s="45"/>
    </row>
    <row r="196">
      <c r="B196" s="75"/>
      <c r="C196" s="26"/>
      <c r="D196" s="101"/>
      <c r="E196" s="45"/>
      <c r="G196" s="45"/>
    </row>
    <row r="197">
      <c r="B197" s="75"/>
      <c r="C197" s="26"/>
      <c r="D197" s="101"/>
      <c r="E197" s="45"/>
      <c r="G197" s="45"/>
    </row>
    <row r="198">
      <c r="B198" s="75"/>
      <c r="C198" s="26"/>
      <c r="D198" s="101"/>
      <c r="E198" s="45"/>
      <c r="G198" s="45"/>
    </row>
    <row r="199">
      <c r="B199" s="75"/>
      <c r="C199" s="26"/>
      <c r="D199" s="101"/>
      <c r="E199" s="45"/>
      <c r="G199" s="45"/>
    </row>
    <row r="200">
      <c r="B200" s="75"/>
      <c r="C200" s="26"/>
      <c r="D200" s="101"/>
      <c r="E200" s="45"/>
      <c r="G200" s="45"/>
    </row>
    <row r="201">
      <c r="B201" s="75"/>
      <c r="C201" s="26"/>
      <c r="D201" s="101"/>
      <c r="E201" s="45"/>
      <c r="G201" s="45"/>
    </row>
    <row r="202">
      <c r="B202" s="75"/>
      <c r="C202" s="26"/>
      <c r="D202" s="101"/>
      <c r="E202" s="45"/>
      <c r="G202" s="45"/>
    </row>
    <row r="203">
      <c r="B203" s="75"/>
      <c r="C203" s="26"/>
      <c r="D203" s="101"/>
      <c r="E203" s="45"/>
      <c r="G203" s="45"/>
    </row>
    <row r="204">
      <c r="B204" s="75"/>
      <c r="C204" s="26"/>
      <c r="D204" s="101"/>
      <c r="E204" s="45"/>
      <c r="G204" s="45"/>
    </row>
    <row r="205">
      <c r="B205" s="75"/>
      <c r="C205" s="26"/>
      <c r="D205" s="101"/>
      <c r="E205" s="45"/>
      <c r="G205" s="45"/>
    </row>
    <row r="206">
      <c r="B206" s="75"/>
      <c r="C206" s="26"/>
      <c r="D206" s="101"/>
      <c r="E206" s="45"/>
      <c r="G206" s="45"/>
    </row>
    <row r="207">
      <c r="B207" s="75"/>
      <c r="C207" s="26"/>
      <c r="D207" s="101"/>
      <c r="E207" s="45"/>
      <c r="G207" s="45"/>
    </row>
    <row r="208">
      <c r="B208" s="75"/>
      <c r="C208" s="26"/>
      <c r="D208" s="101"/>
      <c r="E208" s="45"/>
      <c r="G208" s="45"/>
    </row>
    <row r="209">
      <c r="B209" s="75"/>
      <c r="C209" s="26"/>
      <c r="D209" s="101"/>
      <c r="E209" s="45"/>
      <c r="G209" s="45"/>
    </row>
    <row r="210">
      <c r="B210" s="75"/>
      <c r="C210" s="26"/>
      <c r="D210" s="101"/>
      <c r="E210" s="45"/>
      <c r="G210" s="45"/>
    </row>
    <row r="211">
      <c r="B211" s="75"/>
      <c r="C211" s="26"/>
      <c r="D211" s="101"/>
      <c r="E211" s="45"/>
      <c r="G211" s="45"/>
    </row>
    <row r="212">
      <c r="B212" s="75"/>
      <c r="C212" s="26"/>
      <c r="D212" s="101"/>
      <c r="E212" s="45"/>
      <c r="G212" s="45"/>
    </row>
    <row r="213">
      <c r="B213" s="75"/>
      <c r="C213" s="26"/>
      <c r="D213" s="101"/>
      <c r="E213" s="45"/>
      <c r="G213" s="45"/>
    </row>
    <row r="214">
      <c r="B214" s="75"/>
      <c r="C214" s="26"/>
      <c r="D214" s="101"/>
      <c r="E214" s="45"/>
      <c r="G214" s="45"/>
    </row>
    <row r="215">
      <c r="B215" s="75"/>
      <c r="C215" s="26"/>
      <c r="D215" s="101"/>
      <c r="E215" s="45"/>
      <c r="G215" s="45"/>
    </row>
    <row r="216">
      <c r="B216" s="75"/>
      <c r="C216" s="26"/>
      <c r="D216" s="101"/>
      <c r="E216" s="45"/>
      <c r="G216" s="45"/>
    </row>
    <row r="217">
      <c r="B217" s="75"/>
      <c r="C217" s="26"/>
      <c r="D217" s="101"/>
      <c r="E217" s="45"/>
      <c r="G217" s="45"/>
    </row>
    <row r="218">
      <c r="B218" s="75"/>
      <c r="C218" s="26"/>
      <c r="D218" s="101"/>
      <c r="E218" s="45"/>
      <c r="G218" s="45"/>
    </row>
    <row r="219">
      <c r="B219" s="75"/>
      <c r="C219" s="26"/>
      <c r="D219" s="101"/>
      <c r="E219" s="45"/>
      <c r="G219" s="45"/>
    </row>
    <row r="220">
      <c r="B220" s="75"/>
      <c r="C220" s="26"/>
      <c r="D220" s="101"/>
      <c r="E220" s="45"/>
      <c r="G220" s="45"/>
    </row>
    <row r="221">
      <c r="B221" s="75"/>
      <c r="C221" s="26"/>
      <c r="D221" s="101"/>
      <c r="E221" s="45"/>
      <c r="G221" s="45"/>
    </row>
    <row r="222">
      <c r="B222" s="75"/>
      <c r="C222" s="26"/>
      <c r="D222" s="101"/>
      <c r="E222" s="45"/>
      <c r="G222" s="45"/>
    </row>
    <row r="223">
      <c r="B223" s="75"/>
      <c r="C223" s="26"/>
      <c r="D223" s="101"/>
      <c r="E223" s="45"/>
      <c r="G223" s="45"/>
    </row>
    <row r="224">
      <c r="B224" s="75"/>
      <c r="C224" s="26"/>
      <c r="D224" s="101"/>
      <c r="E224" s="45"/>
      <c r="G224" s="45"/>
    </row>
    <row r="225">
      <c r="B225" s="75"/>
      <c r="C225" s="26"/>
      <c r="D225" s="101"/>
      <c r="E225" s="45"/>
      <c r="G225" s="45"/>
    </row>
    <row r="226">
      <c r="B226" s="75"/>
      <c r="C226" s="26"/>
      <c r="D226" s="101"/>
      <c r="E226" s="45"/>
      <c r="G226" s="45"/>
    </row>
    <row r="227">
      <c r="B227" s="75"/>
      <c r="C227" s="26"/>
      <c r="D227" s="101"/>
      <c r="E227" s="45"/>
      <c r="G227" s="45"/>
    </row>
    <row r="228">
      <c r="B228" s="75"/>
      <c r="C228" s="26"/>
      <c r="D228" s="101"/>
      <c r="E228" s="45"/>
      <c r="G228" s="45"/>
    </row>
    <row r="229">
      <c r="B229" s="75"/>
      <c r="C229" s="26"/>
      <c r="D229" s="101"/>
      <c r="E229" s="45"/>
      <c r="G229" s="45"/>
    </row>
    <row r="230">
      <c r="B230" s="75"/>
      <c r="C230" s="26"/>
      <c r="D230" s="101"/>
      <c r="E230" s="45"/>
      <c r="G230" s="45"/>
    </row>
    <row r="231">
      <c r="B231" s="75"/>
      <c r="C231" s="26"/>
      <c r="D231" s="101"/>
      <c r="E231" s="45"/>
      <c r="G231" s="45"/>
    </row>
    <row r="232">
      <c r="B232" s="75"/>
      <c r="C232" s="26"/>
      <c r="D232" s="101"/>
      <c r="E232" s="45"/>
      <c r="G232" s="45"/>
    </row>
    <row r="233">
      <c r="B233" s="75"/>
      <c r="C233" s="26"/>
      <c r="D233" s="101"/>
      <c r="E233" s="45"/>
      <c r="G233" s="45"/>
    </row>
    <row r="234">
      <c r="B234" s="75"/>
      <c r="C234" s="26"/>
      <c r="D234" s="101"/>
      <c r="E234" s="45"/>
      <c r="G234" s="45"/>
    </row>
    <row r="235">
      <c r="B235" s="75"/>
      <c r="C235" s="26"/>
      <c r="D235" s="101"/>
      <c r="E235" s="45"/>
      <c r="G235" s="45"/>
    </row>
    <row r="236">
      <c r="B236" s="75"/>
      <c r="C236" s="26"/>
      <c r="D236" s="101"/>
      <c r="E236" s="45"/>
      <c r="G236" s="45"/>
    </row>
    <row r="237">
      <c r="B237" s="75"/>
      <c r="C237" s="26"/>
      <c r="D237" s="101"/>
      <c r="E237" s="45"/>
      <c r="G237" s="45"/>
    </row>
    <row r="238">
      <c r="B238" s="75"/>
      <c r="C238" s="26"/>
      <c r="D238" s="101"/>
      <c r="E238" s="45"/>
      <c r="G238" s="45"/>
    </row>
    <row r="239">
      <c r="B239" s="75"/>
      <c r="C239" s="26"/>
      <c r="D239" s="101"/>
      <c r="E239" s="45"/>
      <c r="G239" s="45"/>
    </row>
    <row r="240">
      <c r="B240" s="75"/>
      <c r="C240" s="26"/>
      <c r="D240" s="101"/>
      <c r="E240" s="45"/>
      <c r="G240" s="45"/>
    </row>
    <row r="241">
      <c r="B241" s="75"/>
      <c r="C241" s="26"/>
      <c r="D241" s="101"/>
      <c r="E241" s="45"/>
      <c r="G241" s="45"/>
    </row>
    <row r="242">
      <c r="B242" s="75"/>
      <c r="C242" s="26"/>
      <c r="D242" s="101"/>
      <c r="E242" s="45"/>
      <c r="G242" s="45"/>
    </row>
    <row r="243">
      <c r="B243" s="75"/>
      <c r="C243" s="26"/>
      <c r="D243" s="101"/>
      <c r="E243" s="45"/>
      <c r="G243" s="45"/>
    </row>
    <row r="244">
      <c r="B244" s="75"/>
      <c r="C244" s="26"/>
      <c r="D244" s="101"/>
      <c r="E244" s="45"/>
      <c r="G244" s="45"/>
    </row>
    <row r="245">
      <c r="B245" s="75"/>
      <c r="C245" s="26"/>
      <c r="D245" s="101"/>
      <c r="E245" s="45"/>
      <c r="G245" s="45"/>
    </row>
    <row r="246">
      <c r="B246" s="75"/>
      <c r="C246" s="26"/>
      <c r="D246" s="101"/>
      <c r="E246" s="45"/>
      <c r="G246" s="45"/>
    </row>
    <row r="247">
      <c r="B247" s="75"/>
      <c r="C247" s="26"/>
      <c r="D247" s="101"/>
      <c r="E247" s="45"/>
      <c r="G247" s="45"/>
    </row>
    <row r="248">
      <c r="B248" s="75"/>
      <c r="C248" s="26"/>
      <c r="D248" s="101"/>
      <c r="E248" s="45"/>
      <c r="G248" s="45"/>
    </row>
    <row r="249">
      <c r="B249" s="75"/>
      <c r="C249" s="26"/>
      <c r="D249" s="101"/>
      <c r="E249" s="45"/>
      <c r="G249" s="45"/>
    </row>
    <row r="250">
      <c r="B250" s="75"/>
      <c r="C250" s="26"/>
      <c r="D250" s="101"/>
      <c r="E250" s="45"/>
      <c r="G250" s="45"/>
    </row>
    <row r="251">
      <c r="B251" s="75"/>
      <c r="C251" s="26"/>
      <c r="D251" s="101"/>
      <c r="E251" s="45"/>
      <c r="G251" s="45"/>
    </row>
    <row r="252">
      <c r="B252" s="75"/>
      <c r="C252" s="26"/>
      <c r="D252" s="101"/>
      <c r="E252" s="45"/>
      <c r="G252" s="45"/>
    </row>
    <row r="253">
      <c r="B253" s="75"/>
      <c r="C253" s="26"/>
      <c r="D253" s="101"/>
      <c r="E253" s="45"/>
      <c r="G253" s="45"/>
    </row>
    <row r="254">
      <c r="B254" s="75"/>
      <c r="C254" s="26"/>
      <c r="D254" s="101"/>
      <c r="E254" s="45"/>
      <c r="G254" s="45"/>
    </row>
    <row r="255">
      <c r="B255" s="75"/>
      <c r="C255" s="26"/>
      <c r="D255" s="101"/>
      <c r="E255" s="45"/>
      <c r="G255" s="45"/>
    </row>
    <row r="256">
      <c r="B256" s="75"/>
      <c r="C256" s="26"/>
      <c r="D256" s="101"/>
      <c r="E256" s="45"/>
      <c r="G256" s="45"/>
    </row>
    <row r="257">
      <c r="B257" s="75"/>
      <c r="C257" s="26"/>
      <c r="D257" s="101"/>
      <c r="E257" s="45"/>
      <c r="G257" s="45"/>
    </row>
    <row r="258">
      <c r="B258" s="75"/>
      <c r="C258" s="26"/>
      <c r="D258" s="101"/>
      <c r="E258" s="45"/>
      <c r="G258" s="45"/>
    </row>
    <row r="259">
      <c r="B259" s="75"/>
      <c r="C259" s="26"/>
      <c r="D259" s="101"/>
      <c r="E259" s="45"/>
      <c r="G259" s="45"/>
    </row>
    <row r="260">
      <c r="B260" s="75"/>
      <c r="C260" s="26"/>
      <c r="D260" s="101"/>
      <c r="E260" s="45"/>
      <c r="G260" s="45"/>
    </row>
    <row r="261">
      <c r="B261" s="75"/>
      <c r="C261" s="26"/>
      <c r="D261" s="101"/>
      <c r="E261" s="45"/>
      <c r="G261" s="45"/>
    </row>
    <row r="262">
      <c r="B262" s="75"/>
      <c r="C262" s="26"/>
      <c r="D262" s="101"/>
      <c r="E262" s="45"/>
      <c r="G262" s="45"/>
    </row>
    <row r="263">
      <c r="B263" s="75"/>
      <c r="C263" s="26"/>
      <c r="D263" s="101"/>
      <c r="E263" s="45"/>
      <c r="G263" s="45"/>
    </row>
    <row r="264">
      <c r="B264" s="75"/>
      <c r="C264" s="26"/>
      <c r="D264" s="101"/>
      <c r="E264" s="45"/>
      <c r="G264" s="45"/>
    </row>
    <row r="265">
      <c r="B265" s="75"/>
      <c r="C265" s="26"/>
      <c r="D265" s="101"/>
      <c r="E265" s="45"/>
      <c r="G265" s="45"/>
    </row>
    <row r="266">
      <c r="B266" s="75"/>
      <c r="C266" s="26"/>
      <c r="D266" s="101"/>
      <c r="E266" s="45"/>
      <c r="G266" s="45"/>
    </row>
    <row r="267">
      <c r="B267" s="75"/>
      <c r="C267" s="26"/>
      <c r="D267" s="101"/>
      <c r="E267" s="45"/>
      <c r="G267" s="45"/>
    </row>
    <row r="268">
      <c r="B268" s="75"/>
      <c r="C268" s="26"/>
      <c r="D268" s="101"/>
      <c r="E268" s="45"/>
      <c r="G268" s="45"/>
    </row>
    <row r="269">
      <c r="B269" s="75"/>
      <c r="C269" s="26"/>
      <c r="D269" s="101"/>
      <c r="E269" s="45"/>
      <c r="G269" s="45"/>
    </row>
    <row r="270">
      <c r="B270" s="75"/>
      <c r="C270" s="26"/>
      <c r="D270" s="101"/>
      <c r="E270" s="45"/>
      <c r="G270" s="45"/>
    </row>
    <row r="271">
      <c r="B271" s="75"/>
      <c r="C271" s="26"/>
      <c r="D271" s="101"/>
      <c r="E271" s="45"/>
      <c r="G271" s="45"/>
    </row>
    <row r="272">
      <c r="B272" s="75"/>
      <c r="C272" s="26"/>
      <c r="D272" s="101"/>
      <c r="E272" s="45"/>
      <c r="G272" s="45"/>
    </row>
    <row r="273">
      <c r="B273" s="75"/>
      <c r="C273" s="26"/>
      <c r="D273" s="101"/>
      <c r="E273" s="45"/>
      <c r="G273" s="45"/>
    </row>
    <row r="274">
      <c r="B274" s="75"/>
      <c r="C274" s="26"/>
      <c r="D274" s="101"/>
      <c r="E274" s="45"/>
      <c r="G274" s="45"/>
    </row>
    <row r="275">
      <c r="B275" s="75"/>
      <c r="C275" s="26"/>
      <c r="D275" s="101"/>
      <c r="E275" s="45"/>
      <c r="G275" s="45"/>
    </row>
    <row r="276">
      <c r="B276" s="75"/>
      <c r="C276" s="26"/>
      <c r="D276" s="101"/>
      <c r="E276" s="45"/>
      <c r="G276" s="45"/>
    </row>
    <row r="277">
      <c r="B277" s="75"/>
      <c r="C277" s="26"/>
      <c r="D277" s="101"/>
      <c r="E277" s="45"/>
      <c r="G277" s="45"/>
    </row>
    <row r="278">
      <c r="B278" s="75"/>
      <c r="C278" s="26"/>
      <c r="D278" s="101"/>
      <c r="E278" s="45"/>
      <c r="G278" s="45"/>
    </row>
    <row r="279">
      <c r="B279" s="75"/>
      <c r="C279" s="26"/>
      <c r="D279" s="101"/>
      <c r="E279" s="45"/>
      <c r="G279" s="45"/>
    </row>
    <row r="280">
      <c r="B280" s="75"/>
      <c r="C280" s="26"/>
      <c r="D280" s="101"/>
      <c r="E280" s="45"/>
      <c r="G280" s="45"/>
    </row>
    <row r="281">
      <c r="B281" s="75"/>
      <c r="C281" s="26"/>
      <c r="D281" s="101"/>
      <c r="E281" s="45"/>
      <c r="G281" s="45"/>
    </row>
    <row r="282">
      <c r="B282" s="75"/>
      <c r="C282" s="26"/>
      <c r="D282" s="101"/>
      <c r="E282" s="45"/>
      <c r="G282" s="45"/>
    </row>
    <row r="283">
      <c r="B283" s="75"/>
      <c r="C283" s="26"/>
      <c r="D283" s="101"/>
      <c r="E283" s="45"/>
      <c r="G283" s="45"/>
    </row>
    <row r="284">
      <c r="B284" s="75"/>
      <c r="C284" s="26"/>
      <c r="D284" s="101"/>
      <c r="E284" s="45"/>
      <c r="G284" s="45"/>
    </row>
    <row r="285">
      <c r="B285" s="75"/>
      <c r="C285" s="26"/>
      <c r="D285" s="101"/>
      <c r="E285" s="45"/>
      <c r="G285" s="45"/>
    </row>
    <row r="286">
      <c r="B286" s="75"/>
      <c r="C286" s="26"/>
      <c r="D286" s="101"/>
      <c r="E286" s="45"/>
      <c r="G286" s="45"/>
    </row>
    <row r="287">
      <c r="B287" s="75"/>
      <c r="C287" s="26"/>
      <c r="D287" s="101"/>
      <c r="E287" s="45"/>
      <c r="G287" s="45"/>
    </row>
    <row r="288">
      <c r="B288" s="75"/>
      <c r="C288" s="26"/>
      <c r="D288" s="101"/>
      <c r="E288" s="45"/>
      <c r="G288" s="45"/>
    </row>
    <row r="289">
      <c r="B289" s="75"/>
      <c r="C289" s="26"/>
      <c r="D289" s="101"/>
      <c r="E289" s="45"/>
      <c r="G289" s="45"/>
    </row>
    <row r="290">
      <c r="B290" s="75"/>
      <c r="C290" s="26"/>
      <c r="D290" s="101"/>
      <c r="E290" s="45"/>
      <c r="G290" s="45"/>
    </row>
    <row r="291">
      <c r="B291" s="75"/>
      <c r="C291" s="26"/>
      <c r="D291" s="101"/>
      <c r="E291" s="45"/>
      <c r="G291" s="45"/>
    </row>
    <row r="292">
      <c r="B292" s="75"/>
      <c r="C292" s="26"/>
      <c r="D292" s="101"/>
      <c r="E292" s="45"/>
      <c r="G292" s="45"/>
    </row>
    <row r="293">
      <c r="B293" s="75"/>
      <c r="C293" s="26"/>
      <c r="D293" s="101"/>
      <c r="E293" s="45"/>
      <c r="G293" s="45"/>
    </row>
    <row r="294">
      <c r="B294" s="75"/>
      <c r="C294" s="26"/>
      <c r="D294" s="101"/>
      <c r="E294" s="45"/>
      <c r="G294" s="45"/>
    </row>
    <row r="295">
      <c r="B295" s="75"/>
      <c r="C295" s="26"/>
      <c r="D295" s="101"/>
      <c r="E295" s="45"/>
      <c r="G295" s="45"/>
    </row>
    <row r="296">
      <c r="B296" s="75"/>
      <c r="C296" s="26"/>
      <c r="D296" s="101"/>
      <c r="E296" s="45"/>
      <c r="G296" s="45"/>
    </row>
    <row r="297">
      <c r="B297" s="75"/>
      <c r="C297" s="26"/>
      <c r="D297" s="101"/>
      <c r="E297" s="45"/>
      <c r="G297" s="45"/>
    </row>
    <row r="298">
      <c r="B298" s="75"/>
      <c r="C298" s="26"/>
      <c r="D298" s="101"/>
      <c r="E298" s="45"/>
      <c r="G298" s="45"/>
    </row>
    <row r="299">
      <c r="B299" s="75"/>
      <c r="C299" s="26"/>
      <c r="D299" s="101"/>
      <c r="E299" s="45"/>
      <c r="G299" s="45"/>
    </row>
    <row r="300">
      <c r="B300" s="75"/>
      <c r="C300" s="26"/>
      <c r="D300" s="101"/>
      <c r="E300" s="45"/>
      <c r="G300" s="45"/>
    </row>
    <row r="301">
      <c r="B301" s="75"/>
      <c r="C301" s="26"/>
      <c r="D301" s="101"/>
      <c r="E301" s="45"/>
      <c r="G301" s="45"/>
    </row>
    <row r="302">
      <c r="B302" s="75"/>
      <c r="C302" s="26"/>
      <c r="D302" s="101"/>
      <c r="E302" s="45"/>
      <c r="G302" s="45"/>
    </row>
    <row r="303">
      <c r="B303" s="75"/>
      <c r="C303" s="26"/>
      <c r="D303" s="101"/>
      <c r="E303" s="45"/>
      <c r="G303" s="45"/>
    </row>
    <row r="304">
      <c r="B304" s="75"/>
      <c r="C304" s="26"/>
      <c r="D304" s="101"/>
      <c r="E304" s="45"/>
      <c r="G304" s="45"/>
    </row>
    <row r="305">
      <c r="B305" s="75"/>
      <c r="C305" s="26"/>
      <c r="D305" s="101"/>
      <c r="E305" s="45"/>
      <c r="G305" s="45"/>
    </row>
    <row r="306">
      <c r="B306" s="75"/>
      <c r="C306" s="26"/>
      <c r="D306" s="101"/>
      <c r="E306" s="45"/>
      <c r="G306" s="45"/>
    </row>
    <row r="307">
      <c r="B307" s="75"/>
      <c r="C307" s="26"/>
      <c r="D307" s="101"/>
      <c r="E307" s="45"/>
      <c r="G307" s="45"/>
    </row>
    <row r="308">
      <c r="B308" s="75"/>
      <c r="C308" s="26"/>
      <c r="D308" s="101"/>
      <c r="E308" s="45"/>
      <c r="G308" s="45"/>
    </row>
    <row r="309">
      <c r="B309" s="75"/>
      <c r="C309" s="26"/>
      <c r="D309" s="101"/>
      <c r="E309" s="45"/>
      <c r="G309" s="45"/>
    </row>
    <row r="310">
      <c r="B310" s="75"/>
      <c r="C310" s="26"/>
      <c r="D310" s="101"/>
      <c r="E310" s="45"/>
      <c r="G310" s="45"/>
    </row>
    <row r="311">
      <c r="B311" s="75"/>
      <c r="C311" s="26"/>
      <c r="D311" s="101"/>
      <c r="E311" s="45"/>
      <c r="G311" s="45"/>
    </row>
    <row r="312">
      <c r="B312" s="75"/>
      <c r="C312" s="26"/>
      <c r="D312" s="101"/>
      <c r="E312" s="45"/>
      <c r="G312" s="45"/>
    </row>
    <row r="313">
      <c r="B313" s="75"/>
      <c r="C313" s="26"/>
      <c r="D313" s="101"/>
      <c r="E313" s="45"/>
      <c r="G313" s="45"/>
    </row>
    <row r="314">
      <c r="B314" s="75"/>
      <c r="C314" s="26"/>
      <c r="D314" s="101"/>
      <c r="E314" s="45"/>
      <c r="G314" s="45"/>
    </row>
    <row r="315">
      <c r="B315" s="75"/>
      <c r="C315" s="26"/>
      <c r="D315" s="101"/>
      <c r="E315" s="45"/>
      <c r="G315" s="45"/>
    </row>
    <row r="316">
      <c r="B316" s="75"/>
      <c r="C316" s="26"/>
      <c r="D316" s="101"/>
      <c r="E316" s="45"/>
      <c r="G316" s="45"/>
    </row>
    <row r="317">
      <c r="B317" s="75"/>
      <c r="C317" s="26"/>
      <c r="D317" s="101"/>
      <c r="E317" s="45"/>
      <c r="G317" s="45"/>
    </row>
    <row r="318">
      <c r="B318" s="75"/>
      <c r="C318" s="26"/>
      <c r="D318" s="101"/>
      <c r="E318" s="45"/>
      <c r="G318" s="45"/>
    </row>
    <row r="319">
      <c r="B319" s="75"/>
      <c r="C319" s="26"/>
      <c r="D319" s="101"/>
      <c r="E319" s="45"/>
      <c r="G319" s="45"/>
    </row>
    <row r="320">
      <c r="B320" s="75"/>
      <c r="C320" s="26"/>
      <c r="D320" s="101"/>
      <c r="E320" s="45"/>
      <c r="G320" s="45"/>
    </row>
    <row r="321">
      <c r="B321" s="75"/>
      <c r="C321" s="26"/>
      <c r="D321" s="101"/>
      <c r="E321" s="45"/>
      <c r="G321" s="45"/>
    </row>
    <row r="322">
      <c r="B322" s="75"/>
      <c r="C322" s="26"/>
      <c r="D322" s="101"/>
      <c r="E322" s="45"/>
      <c r="G322" s="45"/>
    </row>
    <row r="323">
      <c r="B323" s="75"/>
      <c r="C323" s="26"/>
      <c r="D323" s="101"/>
      <c r="E323" s="45"/>
      <c r="G323" s="45"/>
    </row>
    <row r="324">
      <c r="B324" s="75"/>
      <c r="C324" s="26"/>
      <c r="D324" s="101"/>
      <c r="E324" s="45"/>
      <c r="G324" s="45"/>
    </row>
    <row r="325">
      <c r="B325" s="75"/>
      <c r="C325" s="26"/>
      <c r="D325" s="101"/>
      <c r="E325" s="45"/>
      <c r="G325" s="45"/>
    </row>
    <row r="326">
      <c r="B326" s="75"/>
      <c r="C326" s="26"/>
      <c r="D326" s="101"/>
      <c r="E326" s="45"/>
      <c r="G326" s="45"/>
    </row>
    <row r="327">
      <c r="B327" s="75"/>
      <c r="C327" s="26"/>
      <c r="D327" s="101"/>
      <c r="E327" s="45"/>
      <c r="G327" s="45"/>
    </row>
    <row r="328">
      <c r="B328" s="75"/>
      <c r="C328" s="26"/>
      <c r="D328" s="101"/>
      <c r="E328" s="45"/>
      <c r="G328" s="45"/>
    </row>
    <row r="329">
      <c r="B329" s="75"/>
      <c r="C329" s="26"/>
      <c r="D329" s="101"/>
      <c r="E329" s="45"/>
      <c r="G329" s="45"/>
    </row>
    <row r="330">
      <c r="B330" s="75"/>
      <c r="C330" s="26"/>
      <c r="D330" s="101"/>
      <c r="E330" s="45"/>
      <c r="G330" s="45"/>
    </row>
    <row r="331">
      <c r="B331" s="75"/>
      <c r="C331" s="26"/>
      <c r="D331" s="101"/>
      <c r="E331" s="45"/>
      <c r="G331" s="45"/>
    </row>
    <row r="332">
      <c r="B332" s="75"/>
      <c r="C332" s="26"/>
      <c r="D332" s="101"/>
      <c r="E332" s="45"/>
      <c r="G332" s="45"/>
    </row>
    <row r="333">
      <c r="B333" s="75"/>
      <c r="C333" s="26"/>
      <c r="D333" s="101"/>
      <c r="E333" s="45"/>
      <c r="G333" s="45"/>
    </row>
    <row r="334">
      <c r="B334" s="75"/>
      <c r="C334" s="26"/>
      <c r="D334" s="101"/>
      <c r="E334" s="45"/>
      <c r="G334" s="45"/>
    </row>
    <row r="335">
      <c r="B335" s="75"/>
      <c r="C335" s="26"/>
      <c r="D335" s="101"/>
      <c r="E335" s="45"/>
      <c r="G335" s="45"/>
    </row>
    <row r="336">
      <c r="B336" s="75"/>
      <c r="C336" s="26"/>
      <c r="D336" s="101"/>
      <c r="E336" s="45"/>
      <c r="G336" s="45"/>
    </row>
    <row r="337">
      <c r="B337" s="75"/>
      <c r="C337" s="26"/>
      <c r="D337" s="101"/>
      <c r="E337" s="45"/>
      <c r="G337" s="45"/>
    </row>
    <row r="338">
      <c r="B338" s="75"/>
      <c r="C338" s="26"/>
      <c r="D338" s="101"/>
      <c r="E338" s="45"/>
      <c r="G338" s="45"/>
    </row>
    <row r="339">
      <c r="B339" s="75"/>
      <c r="C339" s="26"/>
      <c r="D339" s="101"/>
      <c r="E339" s="45"/>
      <c r="G339" s="45"/>
    </row>
    <row r="340">
      <c r="B340" s="75"/>
      <c r="C340" s="26"/>
      <c r="D340" s="101"/>
      <c r="E340" s="45"/>
      <c r="G340" s="45"/>
    </row>
    <row r="341">
      <c r="B341" s="75"/>
      <c r="C341" s="26"/>
      <c r="D341" s="101"/>
      <c r="E341" s="45"/>
      <c r="G341" s="45"/>
    </row>
    <row r="342">
      <c r="B342" s="75"/>
      <c r="C342" s="26"/>
      <c r="D342" s="101"/>
      <c r="E342" s="45"/>
      <c r="G342" s="45"/>
    </row>
    <row r="343">
      <c r="B343" s="75"/>
      <c r="C343" s="26"/>
      <c r="D343" s="101"/>
      <c r="E343" s="45"/>
      <c r="G343" s="45"/>
    </row>
    <row r="344">
      <c r="B344" s="75"/>
      <c r="C344" s="26"/>
      <c r="D344" s="101"/>
      <c r="E344" s="45"/>
      <c r="G344" s="45"/>
    </row>
    <row r="345">
      <c r="B345" s="75"/>
      <c r="C345" s="26"/>
      <c r="D345" s="101"/>
      <c r="E345" s="45"/>
      <c r="G345" s="45"/>
    </row>
    <row r="346">
      <c r="B346" s="75"/>
      <c r="C346" s="26"/>
      <c r="D346" s="101"/>
      <c r="E346" s="45"/>
      <c r="G346" s="45"/>
    </row>
    <row r="347">
      <c r="B347" s="75"/>
      <c r="C347" s="26"/>
      <c r="D347" s="101"/>
      <c r="E347" s="45"/>
      <c r="G347" s="45"/>
    </row>
    <row r="348">
      <c r="B348" s="75"/>
      <c r="C348" s="26"/>
      <c r="D348" s="101"/>
      <c r="E348" s="45"/>
      <c r="G348" s="45"/>
    </row>
    <row r="349">
      <c r="B349" s="75"/>
      <c r="C349" s="26"/>
      <c r="D349" s="101"/>
      <c r="E349" s="45"/>
      <c r="G349" s="45"/>
    </row>
    <row r="350">
      <c r="B350" s="75"/>
      <c r="C350" s="26"/>
      <c r="D350" s="101"/>
      <c r="E350" s="45"/>
      <c r="G350" s="45"/>
    </row>
    <row r="351">
      <c r="B351" s="75"/>
      <c r="C351" s="26"/>
      <c r="D351" s="101"/>
      <c r="E351" s="45"/>
      <c r="G351" s="45"/>
    </row>
    <row r="352">
      <c r="B352" s="75"/>
      <c r="C352" s="26"/>
      <c r="D352" s="101"/>
      <c r="E352" s="45"/>
      <c r="G352" s="45"/>
    </row>
    <row r="353">
      <c r="B353" s="75"/>
      <c r="C353" s="26"/>
      <c r="D353" s="101"/>
      <c r="E353" s="45"/>
      <c r="G353" s="45"/>
    </row>
    <row r="354">
      <c r="B354" s="75"/>
      <c r="C354" s="26"/>
      <c r="D354" s="101"/>
      <c r="E354" s="45"/>
      <c r="G354" s="45"/>
    </row>
    <row r="355">
      <c r="B355" s="75"/>
      <c r="C355" s="26"/>
      <c r="D355" s="101"/>
      <c r="E355" s="45"/>
      <c r="G355" s="45"/>
    </row>
    <row r="356">
      <c r="B356" s="75"/>
      <c r="C356" s="26"/>
      <c r="D356" s="101"/>
      <c r="E356" s="45"/>
      <c r="G356" s="45"/>
    </row>
    <row r="357">
      <c r="B357" s="75"/>
      <c r="C357" s="26"/>
      <c r="D357" s="101"/>
      <c r="E357" s="45"/>
      <c r="G357" s="45"/>
    </row>
    <row r="358">
      <c r="B358" s="75"/>
      <c r="C358" s="26"/>
      <c r="D358" s="101"/>
      <c r="E358" s="45"/>
      <c r="G358" s="45"/>
    </row>
    <row r="359">
      <c r="B359" s="75"/>
      <c r="C359" s="26"/>
      <c r="D359" s="101"/>
      <c r="E359" s="45"/>
      <c r="G359" s="45"/>
    </row>
    <row r="360">
      <c r="B360" s="75"/>
      <c r="C360" s="26"/>
      <c r="D360" s="101"/>
      <c r="E360" s="45"/>
      <c r="G360" s="45"/>
    </row>
    <row r="361">
      <c r="B361" s="75"/>
      <c r="C361" s="26"/>
      <c r="D361" s="101"/>
      <c r="E361" s="45"/>
      <c r="G361" s="45"/>
    </row>
    <row r="362">
      <c r="B362" s="75"/>
      <c r="C362" s="26"/>
      <c r="D362" s="101"/>
      <c r="E362" s="45"/>
      <c r="G362" s="45"/>
    </row>
    <row r="363">
      <c r="B363" s="75"/>
      <c r="C363" s="26"/>
      <c r="D363" s="101"/>
      <c r="E363" s="45"/>
      <c r="G363" s="45"/>
    </row>
    <row r="364">
      <c r="B364" s="75"/>
      <c r="C364" s="26"/>
      <c r="D364" s="101"/>
      <c r="E364" s="45"/>
      <c r="G364" s="45"/>
    </row>
    <row r="365">
      <c r="B365" s="75"/>
      <c r="C365" s="26"/>
      <c r="D365" s="101"/>
      <c r="E365" s="45"/>
      <c r="G365" s="45"/>
    </row>
    <row r="366">
      <c r="B366" s="75"/>
      <c r="C366" s="26"/>
      <c r="D366" s="101"/>
      <c r="E366" s="45"/>
      <c r="G366" s="45"/>
    </row>
    <row r="367">
      <c r="B367" s="75"/>
      <c r="C367" s="26"/>
      <c r="D367" s="101"/>
      <c r="E367" s="45"/>
      <c r="G367" s="45"/>
    </row>
    <row r="368">
      <c r="B368" s="75"/>
      <c r="C368" s="26"/>
      <c r="D368" s="101"/>
      <c r="E368" s="45"/>
      <c r="G368" s="45"/>
    </row>
    <row r="369">
      <c r="B369" s="75"/>
      <c r="C369" s="26"/>
      <c r="D369" s="101"/>
      <c r="E369" s="45"/>
      <c r="G369" s="45"/>
    </row>
    <row r="370">
      <c r="B370" s="75"/>
      <c r="C370" s="26"/>
      <c r="D370" s="101"/>
      <c r="E370" s="45"/>
      <c r="G370" s="45"/>
    </row>
    <row r="371">
      <c r="B371" s="75"/>
      <c r="C371" s="26"/>
      <c r="D371" s="101"/>
      <c r="E371" s="45"/>
      <c r="G371" s="45"/>
    </row>
    <row r="372">
      <c r="B372" s="75"/>
      <c r="C372" s="26"/>
      <c r="D372" s="101"/>
      <c r="E372" s="45"/>
      <c r="G372" s="45"/>
    </row>
    <row r="373">
      <c r="B373" s="75"/>
      <c r="C373" s="26"/>
      <c r="D373" s="101"/>
      <c r="E373" s="45"/>
      <c r="G373" s="45"/>
    </row>
    <row r="374">
      <c r="B374" s="75"/>
      <c r="C374" s="26"/>
      <c r="D374" s="101"/>
      <c r="E374" s="45"/>
      <c r="G374" s="45"/>
    </row>
    <row r="375">
      <c r="B375" s="75"/>
      <c r="C375" s="26"/>
      <c r="D375" s="101"/>
      <c r="E375" s="45"/>
      <c r="G375" s="45"/>
    </row>
    <row r="376">
      <c r="B376" s="75"/>
      <c r="C376" s="26"/>
      <c r="D376" s="101"/>
      <c r="E376" s="45"/>
      <c r="G376" s="45"/>
    </row>
    <row r="377">
      <c r="B377" s="75"/>
      <c r="C377" s="26"/>
      <c r="D377" s="101"/>
      <c r="E377" s="45"/>
      <c r="G377" s="45"/>
    </row>
    <row r="378">
      <c r="B378" s="75"/>
      <c r="C378" s="26"/>
      <c r="D378" s="101"/>
      <c r="E378" s="45"/>
      <c r="G378" s="45"/>
    </row>
    <row r="379">
      <c r="B379" s="75"/>
      <c r="C379" s="26"/>
      <c r="D379" s="101"/>
      <c r="E379" s="45"/>
      <c r="G379" s="45"/>
    </row>
    <row r="380">
      <c r="B380" s="75"/>
      <c r="C380" s="26"/>
      <c r="D380" s="101"/>
      <c r="E380" s="45"/>
      <c r="G380" s="45"/>
    </row>
    <row r="381">
      <c r="B381" s="75"/>
      <c r="C381" s="26"/>
      <c r="D381" s="101"/>
      <c r="E381" s="45"/>
      <c r="G381" s="45"/>
    </row>
    <row r="382">
      <c r="B382" s="75"/>
      <c r="C382" s="26"/>
      <c r="D382" s="101"/>
      <c r="E382" s="45"/>
      <c r="G382" s="45"/>
    </row>
    <row r="383">
      <c r="B383" s="75"/>
      <c r="C383" s="26"/>
      <c r="D383" s="101"/>
      <c r="E383" s="45"/>
      <c r="G383" s="45"/>
    </row>
    <row r="384">
      <c r="B384" s="75"/>
      <c r="C384" s="26"/>
      <c r="D384" s="101"/>
      <c r="E384" s="45"/>
      <c r="G384" s="45"/>
    </row>
    <row r="385">
      <c r="B385" s="75"/>
      <c r="C385" s="26"/>
      <c r="D385" s="101"/>
      <c r="E385" s="45"/>
      <c r="G385" s="45"/>
    </row>
    <row r="386">
      <c r="B386" s="75"/>
      <c r="C386" s="26"/>
      <c r="D386" s="101"/>
      <c r="E386" s="45"/>
      <c r="G386" s="45"/>
    </row>
    <row r="387">
      <c r="B387" s="75"/>
      <c r="C387" s="26"/>
      <c r="D387" s="101"/>
      <c r="E387" s="45"/>
      <c r="G387" s="45"/>
    </row>
    <row r="388">
      <c r="B388" s="75"/>
      <c r="C388" s="26"/>
      <c r="D388" s="101"/>
      <c r="E388" s="45"/>
      <c r="G388" s="45"/>
    </row>
    <row r="389">
      <c r="B389" s="75"/>
      <c r="C389" s="26"/>
      <c r="D389" s="101"/>
      <c r="E389" s="45"/>
      <c r="G389" s="45"/>
    </row>
    <row r="390">
      <c r="B390" s="75"/>
      <c r="C390" s="26"/>
      <c r="D390" s="101"/>
      <c r="E390" s="45"/>
      <c r="G390" s="45"/>
    </row>
    <row r="391">
      <c r="B391" s="75"/>
      <c r="C391" s="26"/>
      <c r="D391" s="101"/>
      <c r="E391" s="45"/>
      <c r="G391" s="45"/>
    </row>
    <row r="392">
      <c r="B392" s="75"/>
      <c r="C392" s="26"/>
      <c r="D392" s="101"/>
      <c r="E392" s="45"/>
      <c r="G392" s="45"/>
    </row>
    <row r="393">
      <c r="B393" s="75"/>
      <c r="C393" s="26"/>
      <c r="D393" s="101"/>
      <c r="E393" s="45"/>
      <c r="G393" s="45"/>
    </row>
    <row r="394">
      <c r="B394" s="75"/>
      <c r="C394" s="26"/>
      <c r="D394" s="101"/>
      <c r="E394" s="45"/>
      <c r="G394" s="45"/>
    </row>
    <row r="395">
      <c r="B395" s="75"/>
      <c r="C395" s="26"/>
      <c r="D395" s="101"/>
      <c r="E395" s="45"/>
      <c r="G395" s="45"/>
    </row>
    <row r="396">
      <c r="B396" s="75"/>
      <c r="C396" s="26"/>
      <c r="D396" s="101"/>
      <c r="E396" s="45"/>
      <c r="G396" s="45"/>
    </row>
    <row r="397">
      <c r="B397" s="75"/>
      <c r="C397" s="26"/>
      <c r="D397" s="101"/>
      <c r="E397" s="45"/>
      <c r="G397" s="45"/>
    </row>
    <row r="398">
      <c r="B398" s="75"/>
      <c r="C398" s="26"/>
      <c r="D398" s="101"/>
      <c r="E398" s="45"/>
      <c r="G398" s="45"/>
    </row>
    <row r="399">
      <c r="B399" s="75"/>
      <c r="C399" s="26"/>
      <c r="D399" s="101"/>
      <c r="E399" s="45"/>
      <c r="G399" s="45"/>
    </row>
    <row r="400">
      <c r="B400" s="75"/>
      <c r="C400" s="26"/>
      <c r="D400" s="101"/>
      <c r="E400" s="45"/>
      <c r="G400" s="45"/>
    </row>
    <row r="401">
      <c r="B401" s="75"/>
      <c r="C401" s="26"/>
      <c r="D401" s="101"/>
      <c r="E401" s="45"/>
      <c r="G401" s="45"/>
    </row>
    <row r="402">
      <c r="B402" s="75"/>
      <c r="C402" s="26"/>
      <c r="D402" s="101"/>
      <c r="E402" s="45"/>
      <c r="G402" s="45"/>
    </row>
    <row r="403">
      <c r="B403" s="75"/>
      <c r="C403" s="26"/>
      <c r="D403" s="101"/>
      <c r="E403" s="45"/>
      <c r="G403" s="45"/>
    </row>
    <row r="404">
      <c r="B404" s="75"/>
      <c r="C404" s="26"/>
      <c r="D404" s="101"/>
      <c r="E404" s="45"/>
      <c r="G404" s="45"/>
    </row>
    <row r="405">
      <c r="B405" s="75"/>
      <c r="C405" s="26"/>
      <c r="D405" s="101"/>
      <c r="E405" s="45"/>
      <c r="G405" s="45"/>
    </row>
    <row r="406">
      <c r="B406" s="75"/>
      <c r="C406" s="26"/>
      <c r="D406" s="101"/>
      <c r="E406" s="45"/>
      <c r="G406" s="45"/>
    </row>
    <row r="407">
      <c r="B407" s="75"/>
      <c r="C407" s="26"/>
      <c r="D407" s="101"/>
      <c r="E407" s="45"/>
      <c r="G407" s="45"/>
    </row>
    <row r="408">
      <c r="B408" s="75"/>
      <c r="C408" s="26"/>
      <c r="D408" s="101"/>
      <c r="E408" s="45"/>
      <c r="G408" s="45"/>
    </row>
    <row r="409">
      <c r="B409" s="75"/>
      <c r="C409" s="26"/>
      <c r="D409" s="101"/>
      <c r="E409" s="45"/>
      <c r="G409" s="45"/>
    </row>
    <row r="410">
      <c r="B410" s="75"/>
      <c r="C410" s="26"/>
      <c r="D410" s="101"/>
      <c r="E410" s="45"/>
      <c r="G410" s="45"/>
    </row>
    <row r="411">
      <c r="B411" s="75"/>
      <c r="C411" s="26"/>
      <c r="D411" s="101"/>
      <c r="E411" s="45"/>
      <c r="G411" s="45"/>
    </row>
    <row r="412">
      <c r="B412" s="75"/>
      <c r="C412" s="26"/>
      <c r="D412" s="101"/>
      <c r="E412" s="45"/>
      <c r="G412" s="45"/>
    </row>
    <row r="413">
      <c r="B413" s="75"/>
      <c r="C413" s="26"/>
      <c r="D413" s="101"/>
      <c r="E413" s="45"/>
      <c r="G413" s="45"/>
    </row>
    <row r="414">
      <c r="B414" s="75"/>
      <c r="C414" s="26"/>
      <c r="D414" s="101"/>
      <c r="E414" s="45"/>
      <c r="G414" s="45"/>
    </row>
    <row r="415">
      <c r="B415" s="75"/>
      <c r="C415" s="26"/>
      <c r="D415" s="101"/>
      <c r="E415" s="45"/>
      <c r="G415" s="45"/>
    </row>
    <row r="416">
      <c r="B416" s="75"/>
      <c r="C416" s="26"/>
      <c r="D416" s="101"/>
      <c r="E416" s="45"/>
      <c r="G416" s="45"/>
    </row>
    <row r="417">
      <c r="B417" s="75"/>
      <c r="C417" s="26"/>
      <c r="D417" s="101"/>
      <c r="E417" s="45"/>
      <c r="G417" s="45"/>
    </row>
    <row r="418">
      <c r="B418" s="75"/>
      <c r="C418" s="26"/>
      <c r="D418" s="101"/>
      <c r="E418" s="45"/>
      <c r="G418" s="45"/>
    </row>
    <row r="419">
      <c r="B419" s="75"/>
      <c r="C419" s="26"/>
      <c r="D419" s="101"/>
      <c r="E419" s="45"/>
      <c r="G419" s="45"/>
    </row>
    <row r="420">
      <c r="B420" s="75"/>
      <c r="C420" s="26"/>
      <c r="D420" s="101"/>
      <c r="E420" s="45"/>
      <c r="G420" s="45"/>
    </row>
    <row r="421">
      <c r="B421" s="75"/>
      <c r="C421" s="26"/>
      <c r="D421" s="101"/>
      <c r="E421" s="45"/>
      <c r="G421" s="45"/>
    </row>
    <row r="422">
      <c r="B422" s="75"/>
      <c r="C422" s="26"/>
      <c r="D422" s="101"/>
      <c r="E422" s="45"/>
      <c r="G422" s="45"/>
    </row>
    <row r="423">
      <c r="B423" s="75"/>
      <c r="C423" s="26"/>
      <c r="D423" s="101"/>
      <c r="E423" s="45"/>
      <c r="G423" s="45"/>
    </row>
    <row r="424">
      <c r="B424" s="75"/>
      <c r="C424" s="26"/>
      <c r="D424" s="101"/>
      <c r="E424" s="45"/>
      <c r="G424" s="45"/>
    </row>
    <row r="425">
      <c r="B425" s="75"/>
      <c r="C425" s="26"/>
      <c r="D425" s="101"/>
      <c r="E425" s="45"/>
      <c r="G425" s="45"/>
    </row>
    <row r="426">
      <c r="B426" s="75"/>
      <c r="C426" s="26"/>
      <c r="D426" s="101"/>
      <c r="E426" s="45"/>
      <c r="G426" s="45"/>
    </row>
    <row r="427">
      <c r="B427" s="75"/>
      <c r="C427" s="26"/>
      <c r="D427" s="101"/>
      <c r="E427" s="45"/>
      <c r="G427" s="45"/>
    </row>
    <row r="428">
      <c r="B428" s="75"/>
      <c r="C428" s="26"/>
      <c r="D428" s="101"/>
      <c r="E428" s="45"/>
      <c r="G428" s="45"/>
    </row>
    <row r="429">
      <c r="B429" s="75"/>
      <c r="C429" s="26"/>
      <c r="D429" s="101"/>
      <c r="E429" s="45"/>
      <c r="G429" s="45"/>
    </row>
    <row r="430">
      <c r="B430" s="75"/>
      <c r="C430" s="26"/>
      <c r="D430" s="101"/>
      <c r="E430" s="45"/>
      <c r="G430" s="45"/>
    </row>
    <row r="431">
      <c r="B431" s="75"/>
      <c r="C431" s="26"/>
      <c r="D431" s="101"/>
      <c r="E431" s="45"/>
      <c r="G431" s="45"/>
    </row>
    <row r="432">
      <c r="B432" s="75"/>
      <c r="C432" s="26"/>
      <c r="D432" s="101"/>
      <c r="E432" s="45"/>
      <c r="G432" s="45"/>
    </row>
    <row r="433">
      <c r="B433" s="75"/>
      <c r="C433" s="26"/>
      <c r="D433" s="101"/>
      <c r="E433" s="45"/>
      <c r="G433" s="45"/>
    </row>
    <row r="434">
      <c r="B434" s="75"/>
      <c r="C434" s="26"/>
      <c r="D434" s="101"/>
      <c r="E434" s="45"/>
      <c r="G434" s="45"/>
    </row>
    <row r="435">
      <c r="B435" s="75"/>
      <c r="C435" s="26"/>
      <c r="D435" s="101"/>
      <c r="E435" s="45"/>
      <c r="G435" s="45"/>
    </row>
    <row r="436">
      <c r="B436" s="75"/>
      <c r="C436" s="26"/>
      <c r="D436" s="101"/>
      <c r="E436" s="45"/>
      <c r="G436" s="45"/>
    </row>
    <row r="437">
      <c r="B437" s="75"/>
      <c r="C437" s="26"/>
      <c r="D437" s="101"/>
      <c r="E437" s="45"/>
      <c r="G437" s="45"/>
    </row>
    <row r="438">
      <c r="B438" s="75"/>
      <c r="C438" s="26"/>
      <c r="D438" s="101"/>
      <c r="E438" s="45"/>
      <c r="G438" s="45"/>
    </row>
    <row r="439">
      <c r="B439" s="75"/>
      <c r="C439" s="26"/>
      <c r="D439" s="101"/>
      <c r="E439" s="45"/>
      <c r="G439" s="45"/>
    </row>
    <row r="440">
      <c r="B440" s="75"/>
      <c r="C440" s="26"/>
      <c r="D440" s="101"/>
      <c r="E440" s="45"/>
      <c r="G440" s="45"/>
    </row>
    <row r="441">
      <c r="B441" s="75"/>
      <c r="C441" s="26"/>
      <c r="D441" s="101"/>
      <c r="E441" s="45"/>
      <c r="G441" s="45"/>
    </row>
    <row r="442">
      <c r="B442" s="75"/>
      <c r="C442" s="26"/>
      <c r="D442" s="101"/>
      <c r="E442" s="45"/>
      <c r="G442" s="45"/>
    </row>
    <row r="443">
      <c r="B443" s="75"/>
      <c r="C443" s="26"/>
      <c r="D443" s="101"/>
      <c r="E443" s="45"/>
      <c r="G443" s="45"/>
    </row>
    <row r="444">
      <c r="B444" s="75"/>
      <c r="C444" s="26"/>
      <c r="D444" s="101"/>
      <c r="E444" s="45"/>
      <c r="G444" s="45"/>
    </row>
    <row r="445">
      <c r="B445" s="75"/>
      <c r="C445" s="26"/>
      <c r="D445" s="101"/>
      <c r="E445" s="45"/>
      <c r="G445" s="45"/>
    </row>
    <row r="446">
      <c r="B446" s="75"/>
      <c r="C446" s="26"/>
      <c r="D446" s="101"/>
      <c r="E446" s="45"/>
      <c r="G446" s="45"/>
    </row>
    <row r="447">
      <c r="B447" s="75"/>
      <c r="C447" s="26"/>
      <c r="D447" s="101"/>
      <c r="E447" s="45"/>
      <c r="G447" s="45"/>
    </row>
    <row r="448">
      <c r="B448" s="75"/>
      <c r="C448" s="26"/>
      <c r="D448" s="101"/>
      <c r="E448" s="45"/>
      <c r="G448" s="45"/>
    </row>
    <row r="449">
      <c r="B449" s="75"/>
      <c r="C449" s="26"/>
      <c r="D449" s="101"/>
      <c r="E449" s="45"/>
      <c r="G449" s="45"/>
    </row>
    <row r="450">
      <c r="B450" s="75"/>
      <c r="C450" s="26"/>
      <c r="D450" s="101"/>
      <c r="E450" s="45"/>
      <c r="G450" s="45"/>
    </row>
    <row r="451">
      <c r="B451" s="75"/>
      <c r="C451" s="26"/>
      <c r="D451" s="101"/>
      <c r="E451" s="45"/>
      <c r="G451" s="45"/>
    </row>
    <row r="452">
      <c r="B452" s="75"/>
      <c r="C452" s="26"/>
      <c r="D452" s="101"/>
      <c r="E452" s="45"/>
      <c r="G452" s="45"/>
    </row>
    <row r="453">
      <c r="B453" s="75"/>
      <c r="C453" s="26"/>
      <c r="D453" s="101"/>
      <c r="E453" s="45"/>
      <c r="G453" s="45"/>
    </row>
    <row r="454">
      <c r="B454" s="75"/>
      <c r="C454" s="26"/>
      <c r="D454" s="101"/>
      <c r="E454" s="45"/>
      <c r="G454" s="45"/>
    </row>
    <row r="455">
      <c r="B455" s="75"/>
      <c r="C455" s="26"/>
      <c r="D455" s="101"/>
      <c r="E455" s="45"/>
      <c r="G455" s="45"/>
    </row>
    <row r="456">
      <c r="B456" s="75"/>
      <c r="C456" s="26"/>
      <c r="D456" s="101"/>
      <c r="E456" s="45"/>
      <c r="G456" s="45"/>
    </row>
    <row r="457">
      <c r="B457" s="75"/>
      <c r="C457" s="26"/>
      <c r="D457" s="101"/>
      <c r="E457" s="45"/>
      <c r="G457" s="45"/>
    </row>
    <row r="458">
      <c r="B458" s="75"/>
      <c r="C458" s="26"/>
      <c r="D458" s="101"/>
      <c r="E458" s="45"/>
      <c r="G458" s="45"/>
    </row>
    <row r="459">
      <c r="B459" s="75"/>
      <c r="C459" s="26"/>
      <c r="D459" s="101"/>
      <c r="E459" s="45"/>
      <c r="G459" s="45"/>
    </row>
    <row r="460">
      <c r="B460" s="75"/>
      <c r="C460" s="26"/>
      <c r="D460" s="101"/>
      <c r="E460" s="45"/>
      <c r="G460" s="45"/>
    </row>
    <row r="461">
      <c r="B461" s="75"/>
      <c r="C461" s="26"/>
      <c r="D461" s="101"/>
      <c r="E461" s="45"/>
      <c r="G461" s="45"/>
    </row>
    <row r="462">
      <c r="B462" s="75"/>
      <c r="C462" s="26"/>
      <c r="D462" s="101"/>
      <c r="E462" s="45"/>
      <c r="G462" s="45"/>
    </row>
    <row r="463">
      <c r="B463" s="75"/>
      <c r="C463" s="26"/>
      <c r="D463" s="101"/>
      <c r="E463" s="45"/>
      <c r="G463" s="45"/>
    </row>
    <row r="464">
      <c r="B464" s="75"/>
      <c r="C464" s="26"/>
      <c r="D464" s="101"/>
      <c r="E464" s="45"/>
      <c r="G464" s="45"/>
    </row>
    <row r="465">
      <c r="B465" s="75"/>
      <c r="C465" s="26"/>
      <c r="D465" s="101"/>
      <c r="E465" s="45"/>
      <c r="G465" s="45"/>
    </row>
    <row r="466">
      <c r="B466" s="75"/>
      <c r="C466" s="26"/>
      <c r="D466" s="101"/>
      <c r="E466" s="45"/>
      <c r="G466" s="45"/>
    </row>
    <row r="467">
      <c r="B467" s="75"/>
      <c r="C467" s="26"/>
      <c r="D467" s="101"/>
      <c r="E467" s="45"/>
      <c r="G467" s="45"/>
    </row>
    <row r="468">
      <c r="B468" s="75"/>
      <c r="C468" s="26"/>
      <c r="D468" s="101"/>
      <c r="E468" s="45"/>
      <c r="G468" s="45"/>
    </row>
    <row r="469">
      <c r="B469" s="75"/>
      <c r="C469" s="26"/>
      <c r="D469" s="101"/>
      <c r="E469" s="45"/>
      <c r="G469" s="45"/>
    </row>
    <row r="470">
      <c r="B470" s="75"/>
      <c r="C470" s="26"/>
      <c r="D470" s="101"/>
      <c r="E470" s="45"/>
      <c r="G470" s="45"/>
    </row>
    <row r="471">
      <c r="B471" s="75"/>
      <c r="C471" s="26"/>
      <c r="D471" s="101"/>
      <c r="E471" s="45"/>
      <c r="G471" s="45"/>
    </row>
    <row r="472">
      <c r="B472" s="75"/>
      <c r="C472" s="26"/>
      <c r="D472" s="101"/>
      <c r="E472" s="45"/>
      <c r="G472" s="45"/>
    </row>
    <row r="473">
      <c r="B473" s="75"/>
      <c r="C473" s="26"/>
      <c r="D473" s="101"/>
      <c r="E473" s="45"/>
      <c r="G473" s="45"/>
    </row>
    <row r="474">
      <c r="B474" s="75"/>
      <c r="C474" s="26"/>
      <c r="D474" s="101"/>
      <c r="E474" s="45"/>
      <c r="G474" s="45"/>
    </row>
    <row r="475">
      <c r="B475" s="75"/>
      <c r="C475" s="26"/>
      <c r="D475" s="101"/>
      <c r="E475" s="45"/>
      <c r="G475" s="45"/>
    </row>
    <row r="476">
      <c r="B476" s="75"/>
      <c r="C476" s="26"/>
      <c r="D476" s="101"/>
      <c r="E476" s="45"/>
      <c r="G476" s="45"/>
    </row>
    <row r="477">
      <c r="B477" s="75"/>
      <c r="C477" s="26"/>
      <c r="D477" s="101"/>
      <c r="E477" s="45"/>
      <c r="G477" s="45"/>
    </row>
    <row r="478">
      <c r="B478" s="75"/>
      <c r="C478" s="26"/>
      <c r="D478" s="101"/>
      <c r="E478" s="45"/>
      <c r="G478" s="45"/>
    </row>
    <row r="479">
      <c r="B479" s="75"/>
      <c r="C479" s="26"/>
      <c r="D479" s="101"/>
      <c r="E479" s="45"/>
      <c r="G479" s="45"/>
    </row>
    <row r="480">
      <c r="B480" s="75"/>
      <c r="C480" s="26"/>
      <c r="D480" s="101"/>
      <c r="E480" s="45"/>
      <c r="G480" s="45"/>
    </row>
    <row r="481">
      <c r="B481" s="75"/>
      <c r="C481" s="26"/>
      <c r="D481" s="101"/>
      <c r="E481" s="45"/>
      <c r="G481" s="45"/>
    </row>
    <row r="482">
      <c r="B482" s="75"/>
      <c r="C482" s="26"/>
      <c r="D482" s="101"/>
      <c r="E482" s="45"/>
      <c r="G482" s="45"/>
    </row>
    <row r="483">
      <c r="B483" s="75"/>
      <c r="C483" s="26"/>
      <c r="D483" s="101"/>
      <c r="E483" s="45"/>
      <c r="G483" s="45"/>
    </row>
    <row r="484">
      <c r="B484" s="75"/>
      <c r="C484" s="26"/>
      <c r="D484" s="101"/>
      <c r="E484" s="45"/>
      <c r="G484" s="45"/>
    </row>
    <row r="485">
      <c r="B485" s="75"/>
      <c r="C485" s="26"/>
      <c r="D485" s="101"/>
      <c r="E485" s="45"/>
      <c r="G485" s="45"/>
    </row>
    <row r="486">
      <c r="B486" s="75"/>
      <c r="C486" s="26"/>
      <c r="D486" s="101"/>
      <c r="E486" s="45"/>
      <c r="G486" s="45"/>
    </row>
    <row r="487">
      <c r="B487" s="75"/>
      <c r="C487" s="26"/>
      <c r="D487" s="101"/>
      <c r="E487" s="45"/>
      <c r="G487" s="45"/>
    </row>
    <row r="488">
      <c r="B488" s="75"/>
      <c r="C488" s="26"/>
      <c r="D488" s="101"/>
      <c r="E488" s="45"/>
      <c r="G488" s="45"/>
    </row>
    <row r="489">
      <c r="B489" s="75"/>
      <c r="C489" s="26"/>
      <c r="D489" s="101"/>
      <c r="E489" s="45"/>
      <c r="G489" s="45"/>
    </row>
    <row r="490">
      <c r="B490" s="75"/>
      <c r="C490" s="26"/>
      <c r="D490" s="101"/>
      <c r="E490" s="45"/>
      <c r="G490" s="45"/>
    </row>
    <row r="491">
      <c r="B491" s="75"/>
      <c r="C491" s="26"/>
      <c r="D491" s="101"/>
      <c r="E491" s="45"/>
      <c r="G491" s="45"/>
    </row>
    <row r="492">
      <c r="B492" s="75"/>
      <c r="C492" s="26"/>
      <c r="D492" s="101"/>
      <c r="E492" s="45"/>
      <c r="G492" s="45"/>
    </row>
    <row r="493">
      <c r="B493" s="75"/>
      <c r="C493" s="26"/>
      <c r="D493" s="101"/>
      <c r="E493" s="45"/>
      <c r="G493" s="45"/>
    </row>
    <row r="494">
      <c r="B494" s="75"/>
      <c r="C494" s="26"/>
      <c r="D494" s="101"/>
      <c r="E494" s="45"/>
      <c r="G494" s="45"/>
    </row>
    <row r="495">
      <c r="B495" s="75"/>
      <c r="C495" s="26"/>
      <c r="D495" s="101"/>
      <c r="E495" s="45"/>
      <c r="G495" s="45"/>
    </row>
    <row r="496">
      <c r="B496" s="75"/>
      <c r="C496" s="26"/>
      <c r="D496" s="101"/>
      <c r="E496" s="45"/>
      <c r="G496" s="45"/>
    </row>
    <row r="497">
      <c r="B497" s="75"/>
      <c r="C497" s="26"/>
      <c r="D497" s="101"/>
      <c r="E497" s="45"/>
      <c r="G497" s="45"/>
    </row>
    <row r="498">
      <c r="B498" s="75"/>
      <c r="C498" s="26"/>
      <c r="D498" s="101"/>
      <c r="E498" s="45"/>
      <c r="G498" s="45"/>
    </row>
    <row r="499">
      <c r="B499" s="75"/>
      <c r="C499" s="26"/>
      <c r="D499" s="101"/>
      <c r="E499" s="45"/>
      <c r="G499" s="45"/>
    </row>
    <row r="500">
      <c r="B500" s="75"/>
      <c r="C500" s="26"/>
      <c r="D500" s="101"/>
      <c r="E500" s="45"/>
      <c r="G500" s="45"/>
    </row>
    <row r="501">
      <c r="B501" s="75"/>
      <c r="C501" s="26"/>
      <c r="D501" s="101"/>
      <c r="E501" s="45"/>
      <c r="G501" s="45"/>
    </row>
    <row r="502">
      <c r="B502" s="75"/>
      <c r="C502" s="26"/>
      <c r="D502" s="101"/>
      <c r="E502" s="45"/>
      <c r="G502" s="45"/>
    </row>
    <row r="503">
      <c r="B503" s="75"/>
      <c r="C503" s="26"/>
      <c r="D503" s="101"/>
      <c r="E503" s="45"/>
      <c r="G503" s="45"/>
    </row>
    <row r="504">
      <c r="B504" s="75"/>
      <c r="C504" s="26"/>
      <c r="D504" s="101"/>
      <c r="E504" s="45"/>
      <c r="G504" s="45"/>
    </row>
    <row r="505">
      <c r="B505" s="75"/>
      <c r="C505" s="26"/>
      <c r="D505" s="101"/>
      <c r="E505" s="45"/>
      <c r="G505" s="45"/>
    </row>
    <row r="506">
      <c r="B506" s="75"/>
      <c r="C506" s="26"/>
      <c r="D506" s="101"/>
      <c r="E506" s="45"/>
      <c r="G506" s="45"/>
    </row>
    <row r="507">
      <c r="B507" s="75"/>
      <c r="C507" s="26"/>
      <c r="D507" s="101"/>
      <c r="E507" s="45"/>
      <c r="G507" s="45"/>
    </row>
    <row r="508">
      <c r="B508" s="75"/>
      <c r="C508" s="26"/>
      <c r="D508" s="101"/>
      <c r="E508" s="45"/>
      <c r="G508" s="45"/>
    </row>
    <row r="509">
      <c r="B509" s="75"/>
      <c r="C509" s="26"/>
      <c r="D509" s="101"/>
      <c r="E509" s="45"/>
      <c r="G509" s="45"/>
    </row>
    <row r="510">
      <c r="B510" s="75"/>
      <c r="C510" s="26"/>
      <c r="D510" s="101"/>
      <c r="E510" s="45"/>
      <c r="G510" s="45"/>
    </row>
    <row r="511">
      <c r="B511" s="75"/>
      <c r="C511" s="26"/>
      <c r="D511" s="101"/>
      <c r="E511" s="45"/>
      <c r="G511" s="45"/>
    </row>
    <row r="512">
      <c r="B512" s="75"/>
      <c r="C512" s="26"/>
      <c r="D512" s="101"/>
      <c r="E512" s="45"/>
      <c r="G512" s="45"/>
    </row>
    <row r="513">
      <c r="B513" s="75"/>
      <c r="C513" s="26"/>
      <c r="D513" s="101"/>
      <c r="E513" s="45"/>
      <c r="G513" s="45"/>
    </row>
    <row r="514">
      <c r="B514" s="75"/>
      <c r="C514" s="26"/>
      <c r="D514" s="101"/>
      <c r="E514" s="45"/>
      <c r="G514" s="45"/>
    </row>
    <row r="515">
      <c r="B515" s="75"/>
      <c r="C515" s="26"/>
      <c r="D515" s="101"/>
      <c r="E515" s="45"/>
      <c r="G515" s="45"/>
    </row>
    <row r="516">
      <c r="B516" s="75"/>
      <c r="C516" s="26"/>
      <c r="D516" s="101"/>
      <c r="E516" s="45"/>
      <c r="G516" s="45"/>
    </row>
    <row r="517">
      <c r="B517" s="75"/>
      <c r="C517" s="26"/>
      <c r="D517" s="101"/>
      <c r="E517" s="45"/>
      <c r="G517" s="45"/>
    </row>
    <row r="518">
      <c r="B518" s="75"/>
      <c r="C518" s="26"/>
      <c r="D518" s="101"/>
      <c r="E518" s="45"/>
      <c r="G518" s="45"/>
    </row>
    <row r="519">
      <c r="B519" s="75"/>
      <c r="C519" s="26"/>
      <c r="D519" s="101"/>
      <c r="E519" s="45"/>
      <c r="G519" s="45"/>
    </row>
    <row r="520">
      <c r="B520" s="75"/>
      <c r="C520" s="26"/>
      <c r="D520" s="101"/>
      <c r="E520" s="45"/>
      <c r="G520" s="45"/>
    </row>
    <row r="521">
      <c r="B521" s="75"/>
      <c r="C521" s="26"/>
      <c r="D521" s="101"/>
      <c r="E521" s="45"/>
      <c r="G521" s="45"/>
    </row>
    <row r="522">
      <c r="B522" s="75"/>
      <c r="C522" s="26"/>
      <c r="D522" s="101"/>
      <c r="E522" s="45"/>
      <c r="G522" s="45"/>
    </row>
    <row r="523">
      <c r="B523" s="75"/>
      <c r="C523" s="26"/>
      <c r="D523" s="101"/>
      <c r="E523" s="45"/>
      <c r="G523" s="45"/>
    </row>
    <row r="524">
      <c r="B524" s="75"/>
      <c r="C524" s="26"/>
      <c r="D524" s="101"/>
      <c r="E524" s="45"/>
      <c r="G524" s="45"/>
    </row>
    <row r="525">
      <c r="B525" s="75"/>
      <c r="C525" s="26"/>
      <c r="D525" s="101"/>
      <c r="E525" s="45"/>
      <c r="G525" s="45"/>
    </row>
    <row r="526">
      <c r="B526" s="75"/>
      <c r="C526" s="26"/>
      <c r="D526" s="101"/>
      <c r="E526" s="45"/>
      <c r="G526" s="45"/>
    </row>
    <row r="527">
      <c r="B527" s="75"/>
      <c r="C527" s="26"/>
      <c r="D527" s="101"/>
      <c r="E527" s="45"/>
      <c r="G527" s="45"/>
    </row>
    <row r="528">
      <c r="B528" s="75"/>
      <c r="C528" s="26"/>
      <c r="D528" s="101"/>
      <c r="E528" s="45"/>
      <c r="G528" s="45"/>
    </row>
    <row r="529">
      <c r="B529" s="75"/>
      <c r="C529" s="26"/>
      <c r="D529" s="101"/>
      <c r="E529" s="45"/>
      <c r="G529" s="45"/>
    </row>
    <row r="530">
      <c r="B530" s="75"/>
      <c r="C530" s="26"/>
      <c r="D530" s="101"/>
      <c r="E530" s="45"/>
      <c r="G530" s="45"/>
    </row>
    <row r="531">
      <c r="B531" s="75"/>
      <c r="C531" s="26"/>
      <c r="D531" s="101"/>
      <c r="E531" s="45"/>
      <c r="G531" s="45"/>
    </row>
    <row r="532">
      <c r="B532" s="75"/>
      <c r="C532" s="26"/>
      <c r="D532" s="101"/>
      <c r="E532" s="45"/>
      <c r="G532" s="45"/>
    </row>
    <row r="533">
      <c r="B533" s="75"/>
      <c r="C533" s="26"/>
      <c r="D533" s="101"/>
      <c r="E533" s="45"/>
      <c r="G533" s="45"/>
    </row>
    <row r="534">
      <c r="B534" s="75"/>
      <c r="C534" s="26"/>
      <c r="D534" s="101"/>
      <c r="E534" s="45"/>
      <c r="G534" s="45"/>
    </row>
    <row r="535">
      <c r="B535" s="75"/>
      <c r="C535" s="26"/>
      <c r="D535" s="101"/>
      <c r="E535" s="45"/>
      <c r="G535" s="45"/>
    </row>
    <row r="536">
      <c r="B536" s="75"/>
      <c r="C536" s="26"/>
      <c r="D536" s="101"/>
      <c r="E536" s="45"/>
      <c r="G536" s="45"/>
    </row>
    <row r="537">
      <c r="B537" s="75"/>
      <c r="C537" s="26"/>
      <c r="D537" s="101"/>
      <c r="E537" s="45"/>
      <c r="G537" s="45"/>
    </row>
    <row r="538">
      <c r="B538" s="75"/>
      <c r="C538" s="26"/>
      <c r="D538" s="101"/>
      <c r="E538" s="45"/>
      <c r="G538" s="45"/>
    </row>
    <row r="539">
      <c r="B539" s="75"/>
      <c r="C539" s="26"/>
      <c r="D539" s="101"/>
      <c r="E539" s="45"/>
      <c r="G539" s="45"/>
    </row>
    <row r="540">
      <c r="B540" s="75"/>
      <c r="C540" s="26"/>
      <c r="D540" s="101"/>
      <c r="E540" s="45"/>
      <c r="G540" s="45"/>
    </row>
    <row r="541">
      <c r="B541" s="75"/>
      <c r="C541" s="26"/>
      <c r="D541" s="101"/>
      <c r="E541" s="45"/>
      <c r="G541" s="45"/>
    </row>
    <row r="542">
      <c r="B542" s="75"/>
      <c r="C542" s="26"/>
      <c r="D542" s="101"/>
      <c r="E542" s="45"/>
      <c r="G542" s="45"/>
    </row>
    <row r="543">
      <c r="B543" s="75"/>
      <c r="C543" s="26"/>
      <c r="D543" s="101"/>
      <c r="E543" s="45"/>
      <c r="G543" s="45"/>
    </row>
    <row r="544">
      <c r="B544" s="75"/>
      <c r="C544" s="26"/>
      <c r="D544" s="101"/>
      <c r="E544" s="45"/>
      <c r="G544" s="45"/>
    </row>
    <row r="545">
      <c r="B545" s="75"/>
      <c r="C545" s="26"/>
      <c r="D545" s="101"/>
      <c r="E545" s="45"/>
      <c r="G545" s="45"/>
    </row>
    <row r="546">
      <c r="B546" s="75"/>
      <c r="C546" s="26"/>
      <c r="D546" s="101"/>
      <c r="E546" s="45"/>
      <c r="G546" s="45"/>
    </row>
    <row r="547">
      <c r="B547" s="75"/>
      <c r="C547" s="26"/>
      <c r="D547" s="101"/>
      <c r="E547" s="45"/>
      <c r="G547" s="45"/>
    </row>
    <row r="548">
      <c r="B548" s="75"/>
      <c r="C548" s="26"/>
      <c r="D548" s="101"/>
      <c r="E548" s="45"/>
      <c r="G548" s="45"/>
    </row>
    <row r="549">
      <c r="B549" s="75"/>
      <c r="C549" s="26"/>
      <c r="D549" s="101"/>
      <c r="E549" s="45"/>
      <c r="G549" s="45"/>
    </row>
    <row r="550">
      <c r="B550" s="75"/>
      <c r="C550" s="26"/>
      <c r="D550" s="101"/>
      <c r="E550" s="45"/>
      <c r="G550" s="45"/>
    </row>
    <row r="551">
      <c r="B551" s="75"/>
      <c r="C551" s="26"/>
      <c r="D551" s="101"/>
      <c r="E551" s="45"/>
      <c r="G551" s="45"/>
    </row>
    <row r="552">
      <c r="B552" s="75"/>
      <c r="C552" s="26"/>
      <c r="D552" s="101"/>
      <c r="E552" s="45"/>
      <c r="G552" s="45"/>
    </row>
    <row r="553">
      <c r="B553" s="75"/>
      <c r="C553" s="26"/>
      <c r="D553" s="101"/>
      <c r="E553" s="45"/>
      <c r="G553" s="45"/>
    </row>
    <row r="554">
      <c r="B554" s="75"/>
      <c r="C554" s="26"/>
      <c r="D554" s="101"/>
      <c r="E554" s="45"/>
      <c r="G554" s="45"/>
    </row>
    <row r="555">
      <c r="B555" s="75"/>
      <c r="C555" s="26"/>
      <c r="D555" s="101"/>
      <c r="E555" s="45"/>
      <c r="G555" s="45"/>
    </row>
    <row r="556">
      <c r="B556" s="75"/>
      <c r="C556" s="26"/>
      <c r="D556" s="101"/>
      <c r="E556" s="45"/>
      <c r="G556" s="45"/>
    </row>
    <row r="557">
      <c r="B557" s="75"/>
      <c r="C557" s="26"/>
      <c r="D557" s="101"/>
      <c r="E557" s="45"/>
      <c r="G557" s="45"/>
    </row>
    <row r="558">
      <c r="B558" s="75"/>
      <c r="C558" s="26"/>
      <c r="D558" s="101"/>
      <c r="E558" s="45"/>
      <c r="G558" s="45"/>
    </row>
    <row r="559">
      <c r="B559" s="75"/>
      <c r="C559" s="26"/>
      <c r="D559" s="101"/>
      <c r="E559" s="45"/>
      <c r="G559" s="45"/>
    </row>
    <row r="560">
      <c r="B560" s="75"/>
      <c r="C560" s="26"/>
      <c r="D560" s="101"/>
      <c r="E560" s="45"/>
      <c r="G560" s="45"/>
    </row>
    <row r="561">
      <c r="B561" s="75"/>
      <c r="C561" s="26"/>
      <c r="D561" s="101"/>
      <c r="E561" s="45"/>
      <c r="G561" s="45"/>
    </row>
    <row r="562">
      <c r="B562" s="75"/>
      <c r="C562" s="26"/>
      <c r="D562" s="101"/>
      <c r="E562" s="45"/>
      <c r="G562" s="45"/>
    </row>
    <row r="563">
      <c r="B563" s="75"/>
      <c r="C563" s="26"/>
      <c r="D563" s="101"/>
      <c r="E563" s="45"/>
      <c r="G563" s="45"/>
    </row>
    <row r="564">
      <c r="B564" s="75"/>
      <c r="C564" s="26"/>
      <c r="D564" s="101"/>
      <c r="E564" s="45"/>
      <c r="G564" s="45"/>
    </row>
    <row r="565">
      <c r="B565" s="75"/>
      <c r="C565" s="26"/>
      <c r="D565" s="101"/>
      <c r="E565" s="45"/>
      <c r="G565" s="45"/>
    </row>
    <row r="566">
      <c r="B566" s="75"/>
      <c r="C566" s="26"/>
      <c r="D566" s="101"/>
      <c r="E566" s="45"/>
      <c r="G566" s="45"/>
    </row>
    <row r="567">
      <c r="B567" s="75"/>
      <c r="C567" s="26"/>
      <c r="D567" s="101"/>
      <c r="E567" s="45"/>
      <c r="G567" s="45"/>
    </row>
    <row r="568">
      <c r="B568" s="75"/>
      <c r="C568" s="26"/>
      <c r="D568" s="101"/>
      <c r="E568" s="45"/>
      <c r="G568" s="45"/>
    </row>
    <row r="569">
      <c r="B569" s="75"/>
      <c r="C569" s="26"/>
      <c r="D569" s="101"/>
      <c r="E569" s="45"/>
      <c r="G569" s="45"/>
    </row>
    <row r="570">
      <c r="B570" s="75"/>
      <c r="C570" s="26"/>
      <c r="D570" s="101"/>
      <c r="E570" s="45"/>
      <c r="G570" s="45"/>
    </row>
    <row r="571">
      <c r="B571" s="75"/>
      <c r="C571" s="26"/>
      <c r="D571" s="101"/>
      <c r="E571" s="45"/>
      <c r="G571" s="45"/>
    </row>
    <row r="572">
      <c r="B572" s="75"/>
      <c r="C572" s="26"/>
      <c r="D572" s="101"/>
      <c r="E572" s="45"/>
      <c r="G572" s="45"/>
    </row>
    <row r="573">
      <c r="B573" s="75"/>
      <c r="C573" s="26"/>
      <c r="D573" s="101"/>
      <c r="E573" s="45"/>
      <c r="G573" s="45"/>
    </row>
    <row r="574">
      <c r="B574" s="75"/>
      <c r="C574" s="26"/>
      <c r="D574" s="101"/>
      <c r="E574" s="45"/>
      <c r="G574" s="45"/>
    </row>
    <row r="575">
      <c r="B575" s="75"/>
      <c r="C575" s="26"/>
      <c r="D575" s="101"/>
      <c r="E575" s="45"/>
      <c r="G575" s="45"/>
    </row>
    <row r="576">
      <c r="B576" s="75"/>
      <c r="C576" s="26"/>
      <c r="D576" s="101"/>
      <c r="E576" s="45"/>
      <c r="G576" s="45"/>
    </row>
    <row r="577">
      <c r="B577" s="75"/>
      <c r="C577" s="26"/>
      <c r="D577" s="101"/>
      <c r="E577" s="45"/>
      <c r="G577" s="45"/>
    </row>
    <row r="578">
      <c r="B578" s="75"/>
      <c r="C578" s="26"/>
      <c r="D578" s="101"/>
      <c r="E578" s="45"/>
      <c r="G578" s="45"/>
    </row>
    <row r="579">
      <c r="B579" s="75"/>
      <c r="C579" s="26"/>
      <c r="D579" s="101"/>
      <c r="E579" s="45"/>
      <c r="G579" s="45"/>
    </row>
    <row r="580">
      <c r="B580" s="75"/>
      <c r="C580" s="26"/>
      <c r="D580" s="101"/>
      <c r="E580" s="45"/>
      <c r="G580" s="45"/>
    </row>
    <row r="581">
      <c r="B581" s="75"/>
      <c r="C581" s="26"/>
      <c r="D581" s="101"/>
      <c r="E581" s="45"/>
      <c r="G581" s="45"/>
    </row>
    <row r="582">
      <c r="B582" s="75"/>
      <c r="C582" s="26"/>
      <c r="D582" s="101"/>
      <c r="E582" s="45"/>
      <c r="G582" s="45"/>
    </row>
    <row r="583">
      <c r="B583" s="75"/>
      <c r="C583" s="26"/>
      <c r="D583" s="101"/>
      <c r="E583" s="45"/>
      <c r="G583" s="45"/>
    </row>
    <row r="584">
      <c r="B584" s="75"/>
      <c r="C584" s="26"/>
      <c r="D584" s="101"/>
      <c r="E584" s="45"/>
      <c r="G584" s="45"/>
    </row>
    <row r="585">
      <c r="B585" s="75"/>
      <c r="C585" s="26"/>
      <c r="D585" s="101"/>
      <c r="E585" s="45"/>
      <c r="G585" s="45"/>
    </row>
    <row r="586">
      <c r="B586" s="75"/>
      <c r="C586" s="26"/>
      <c r="D586" s="101"/>
      <c r="E586" s="45"/>
      <c r="G586" s="45"/>
    </row>
    <row r="587">
      <c r="B587" s="75"/>
      <c r="C587" s="26"/>
      <c r="D587" s="101"/>
      <c r="E587" s="45"/>
      <c r="G587" s="45"/>
    </row>
    <row r="588">
      <c r="B588" s="75"/>
      <c r="C588" s="26"/>
      <c r="D588" s="101"/>
      <c r="E588" s="45"/>
      <c r="G588" s="45"/>
    </row>
    <row r="589">
      <c r="B589" s="75"/>
      <c r="C589" s="26"/>
      <c r="D589" s="101"/>
      <c r="E589" s="45"/>
      <c r="G589" s="45"/>
    </row>
    <row r="590">
      <c r="B590" s="75"/>
      <c r="C590" s="26"/>
      <c r="D590" s="101"/>
      <c r="E590" s="45"/>
      <c r="G590" s="45"/>
    </row>
    <row r="591">
      <c r="B591" s="75"/>
      <c r="C591" s="26"/>
      <c r="D591" s="101"/>
      <c r="E591" s="45"/>
      <c r="G591" s="45"/>
    </row>
    <row r="592">
      <c r="B592" s="75"/>
      <c r="C592" s="26"/>
      <c r="D592" s="101"/>
      <c r="E592" s="45"/>
      <c r="G592" s="45"/>
    </row>
    <row r="593">
      <c r="B593" s="75"/>
      <c r="C593" s="26"/>
      <c r="D593" s="101"/>
      <c r="E593" s="45"/>
      <c r="G593" s="45"/>
    </row>
    <row r="594">
      <c r="B594" s="75"/>
      <c r="C594" s="26"/>
      <c r="D594" s="101"/>
      <c r="E594" s="45"/>
      <c r="G594" s="45"/>
    </row>
    <row r="595">
      <c r="B595" s="75"/>
      <c r="C595" s="26"/>
      <c r="D595" s="101"/>
      <c r="E595" s="45"/>
      <c r="G595" s="45"/>
    </row>
    <row r="596">
      <c r="B596" s="75"/>
      <c r="C596" s="26"/>
      <c r="D596" s="101"/>
      <c r="E596" s="45"/>
      <c r="G596" s="45"/>
    </row>
    <row r="597">
      <c r="B597" s="75"/>
      <c r="C597" s="26"/>
      <c r="D597" s="101"/>
      <c r="E597" s="45"/>
      <c r="G597" s="45"/>
    </row>
    <row r="598">
      <c r="B598" s="75"/>
      <c r="C598" s="26"/>
      <c r="D598" s="101"/>
      <c r="E598" s="45"/>
      <c r="G598" s="45"/>
    </row>
    <row r="599">
      <c r="B599" s="75"/>
      <c r="C599" s="26"/>
      <c r="D599" s="101"/>
      <c r="E599" s="45"/>
      <c r="G599" s="45"/>
    </row>
    <row r="600">
      <c r="B600" s="75"/>
      <c r="C600" s="26"/>
      <c r="D600" s="101"/>
      <c r="E600" s="45"/>
      <c r="G600" s="45"/>
    </row>
    <row r="601">
      <c r="B601" s="75"/>
      <c r="C601" s="26"/>
      <c r="D601" s="101"/>
      <c r="E601" s="45"/>
      <c r="G601" s="45"/>
    </row>
    <row r="602">
      <c r="B602" s="75"/>
      <c r="C602" s="26"/>
      <c r="D602" s="101"/>
      <c r="E602" s="45"/>
      <c r="G602" s="45"/>
    </row>
    <row r="603">
      <c r="B603" s="75"/>
      <c r="C603" s="26"/>
      <c r="D603" s="101"/>
      <c r="E603" s="45"/>
      <c r="G603" s="45"/>
    </row>
    <row r="604">
      <c r="B604" s="75"/>
      <c r="C604" s="26"/>
      <c r="D604" s="101"/>
      <c r="E604" s="45"/>
      <c r="G604" s="45"/>
    </row>
    <row r="605">
      <c r="B605" s="75"/>
      <c r="C605" s="26"/>
      <c r="D605" s="101"/>
      <c r="E605" s="45"/>
      <c r="G605" s="45"/>
    </row>
    <row r="606">
      <c r="B606" s="75"/>
      <c r="C606" s="26"/>
      <c r="D606" s="101"/>
      <c r="E606" s="45"/>
      <c r="G606" s="45"/>
    </row>
    <row r="607">
      <c r="B607" s="75"/>
      <c r="C607" s="26"/>
      <c r="D607" s="101"/>
      <c r="E607" s="45"/>
      <c r="G607" s="45"/>
    </row>
    <row r="608">
      <c r="B608" s="75"/>
      <c r="C608" s="26"/>
      <c r="D608" s="101"/>
      <c r="E608" s="45"/>
      <c r="G608" s="45"/>
    </row>
    <row r="609">
      <c r="B609" s="75"/>
      <c r="C609" s="26"/>
      <c r="D609" s="101"/>
      <c r="E609" s="45"/>
      <c r="G609" s="45"/>
    </row>
    <row r="610">
      <c r="B610" s="75"/>
      <c r="C610" s="26"/>
      <c r="D610" s="101"/>
      <c r="E610" s="45"/>
      <c r="G610" s="45"/>
    </row>
    <row r="611">
      <c r="B611" s="75"/>
      <c r="C611" s="26"/>
      <c r="D611" s="101"/>
      <c r="E611" s="45"/>
      <c r="G611" s="45"/>
    </row>
    <row r="612">
      <c r="B612" s="75"/>
      <c r="C612" s="26"/>
      <c r="D612" s="101"/>
      <c r="E612" s="45"/>
      <c r="G612" s="45"/>
    </row>
    <row r="613">
      <c r="B613" s="75"/>
      <c r="C613" s="26"/>
      <c r="D613" s="101"/>
      <c r="E613" s="45"/>
      <c r="G613" s="45"/>
    </row>
    <row r="614">
      <c r="B614" s="75"/>
      <c r="C614" s="26"/>
      <c r="D614" s="101"/>
      <c r="E614" s="45"/>
      <c r="G614" s="45"/>
    </row>
    <row r="615">
      <c r="B615" s="75"/>
      <c r="C615" s="26"/>
      <c r="D615" s="101"/>
      <c r="E615" s="45"/>
      <c r="G615" s="45"/>
    </row>
    <row r="616">
      <c r="B616" s="75"/>
      <c r="C616" s="26"/>
      <c r="D616" s="101"/>
      <c r="E616" s="45"/>
      <c r="G616" s="45"/>
    </row>
    <row r="617">
      <c r="B617" s="75"/>
      <c r="C617" s="26"/>
      <c r="D617" s="101"/>
      <c r="E617" s="45"/>
      <c r="G617" s="45"/>
    </row>
    <row r="618">
      <c r="B618" s="75"/>
      <c r="C618" s="26"/>
      <c r="D618" s="101"/>
      <c r="E618" s="45"/>
      <c r="G618" s="45"/>
    </row>
    <row r="619">
      <c r="B619" s="75"/>
      <c r="C619" s="26"/>
      <c r="D619" s="101"/>
      <c r="E619" s="45"/>
      <c r="G619" s="45"/>
    </row>
    <row r="620">
      <c r="B620" s="75"/>
      <c r="C620" s="26"/>
      <c r="D620" s="101"/>
      <c r="E620" s="45"/>
      <c r="G620" s="45"/>
    </row>
    <row r="621">
      <c r="B621" s="75"/>
      <c r="C621" s="26"/>
      <c r="D621" s="101"/>
      <c r="E621" s="45"/>
      <c r="G621" s="45"/>
    </row>
    <row r="622">
      <c r="B622" s="75"/>
      <c r="C622" s="26"/>
      <c r="D622" s="101"/>
      <c r="E622" s="45"/>
      <c r="G622" s="45"/>
    </row>
    <row r="623">
      <c r="B623" s="75"/>
      <c r="C623" s="26"/>
      <c r="D623" s="101"/>
      <c r="E623" s="45"/>
      <c r="G623" s="45"/>
    </row>
    <row r="624">
      <c r="B624" s="75"/>
      <c r="C624" s="26"/>
      <c r="D624" s="101"/>
      <c r="E624" s="45"/>
      <c r="G624" s="45"/>
    </row>
    <row r="625">
      <c r="B625" s="75"/>
      <c r="C625" s="26"/>
      <c r="D625" s="101"/>
      <c r="E625" s="45"/>
      <c r="G625" s="45"/>
    </row>
    <row r="626">
      <c r="B626" s="75"/>
      <c r="C626" s="26"/>
      <c r="D626" s="101"/>
      <c r="E626" s="45"/>
      <c r="G626" s="45"/>
    </row>
    <row r="627">
      <c r="B627" s="75"/>
      <c r="C627" s="26"/>
      <c r="D627" s="101"/>
      <c r="E627" s="45"/>
      <c r="G627" s="45"/>
    </row>
    <row r="628">
      <c r="B628" s="75"/>
      <c r="C628" s="26"/>
      <c r="D628" s="101"/>
      <c r="E628" s="45"/>
      <c r="G628" s="45"/>
    </row>
    <row r="629">
      <c r="B629" s="75"/>
      <c r="C629" s="26"/>
      <c r="D629" s="101"/>
      <c r="E629" s="45"/>
      <c r="G629" s="45"/>
    </row>
    <row r="630">
      <c r="B630" s="75"/>
      <c r="C630" s="26"/>
      <c r="D630" s="101"/>
      <c r="E630" s="45"/>
      <c r="G630" s="45"/>
    </row>
    <row r="631">
      <c r="B631" s="75"/>
      <c r="C631" s="26"/>
      <c r="D631" s="101"/>
      <c r="E631" s="45"/>
      <c r="G631" s="45"/>
    </row>
    <row r="632">
      <c r="B632" s="75"/>
      <c r="C632" s="26"/>
      <c r="D632" s="101"/>
      <c r="E632" s="45"/>
      <c r="G632" s="45"/>
    </row>
    <row r="633">
      <c r="B633" s="75"/>
      <c r="C633" s="26"/>
      <c r="D633" s="101"/>
      <c r="E633" s="45"/>
      <c r="G633" s="45"/>
    </row>
    <row r="634">
      <c r="B634" s="75"/>
      <c r="C634" s="26"/>
      <c r="D634" s="101"/>
      <c r="E634" s="45"/>
      <c r="G634" s="45"/>
    </row>
    <row r="635">
      <c r="B635" s="75"/>
      <c r="C635" s="26"/>
      <c r="D635" s="101"/>
      <c r="E635" s="45"/>
      <c r="G635" s="45"/>
    </row>
    <row r="636">
      <c r="B636" s="75"/>
      <c r="C636" s="26"/>
      <c r="D636" s="101"/>
      <c r="E636" s="45"/>
      <c r="G636" s="45"/>
    </row>
    <row r="637">
      <c r="B637" s="75"/>
      <c r="C637" s="26"/>
      <c r="D637" s="101"/>
      <c r="E637" s="45"/>
      <c r="G637" s="45"/>
    </row>
    <row r="638">
      <c r="B638" s="75"/>
      <c r="C638" s="26"/>
      <c r="D638" s="101"/>
      <c r="E638" s="45"/>
      <c r="G638" s="45"/>
    </row>
    <row r="639">
      <c r="B639" s="75"/>
      <c r="C639" s="26"/>
      <c r="D639" s="101"/>
      <c r="E639" s="45"/>
      <c r="G639" s="45"/>
    </row>
    <row r="640">
      <c r="B640" s="75"/>
      <c r="C640" s="26"/>
      <c r="D640" s="101"/>
      <c r="E640" s="45"/>
      <c r="G640" s="45"/>
    </row>
    <row r="641">
      <c r="B641" s="75"/>
      <c r="C641" s="26"/>
      <c r="D641" s="101"/>
      <c r="E641" s="45"/>
      <c r="G641" s="45"/>
    </row>
    <row r="642">
      <c r="B642" s="75"/>
      <c r="C642" s="26"/>
      <c r="D642" s="101"/>
      <c r="E642" s="45"/>
      <c r="G642" s="45"/>
    </row>
    <row r="643">
      <c r="B643" s="75"/>
      <c r="C643" s="26"/>
      <c r="D643" s="101"/>
      <c r="E643" s="45"/>
      <c r="G643" s="45"/>
    </row>
    <row r="644">
      <c r="B644" s="75"/>
      <c r="C644" s="26"/>
      <c r="D644" s="101"/>
      <c r="E644" s="45"/>
      <c r="G644" s="45"/>
    </row>
    <row r="645">
      <c r="B645" s="75"/>
      <c r="C645" s="26"/>
      <c r="D645" s="101"/>
      <c r="E645" s="45"/>
      <c r="G645" s="45"/>
    </row>
    <row r="646">
      <c r="B646" s="75"/>
      <c r="C646" s="26"/>
      <c r="D646" s="101"/>
      <c r="E646" s="45"/>
      <c r="G646" s="45"/>
    </row>
    <row r="647">
      <c r="B647" s="75"/>
      <c r="C647" s="26"/>
      <c r="D647" s="101"/>
      <c r="E647" s="45"/>
      <c r="G647" s="45"/>
    </row>
    <row r="648">
      <c r="B648" s="75"/>
      <c r="C648" s="26"/>
      <c r="D648" s="101"/>
      <c r="E648" s="45"/>
      <c r="G648" s="45"/>
    </row>
    <row r="649">
      <c r="B649" s="75"/>
      <c r="C649" s="26"/>
      <c r="D649" s="101"/>
      <c r="E649" s="45"/>
      <c r="G649" s="45"/>
    </row>
    <row r="650">
      <c r="B650" s="75"/>
      <c r="C650" s="26"/>
      <c r="D650" s="101"/>
      <c r="E650" s="45"/>
      <c r="G650" s="45"/>
    </row>
    <row r="651">
      <c r="B651" s="75"/>
      <c r="C651" s="26"/>
      <c r="D651" s="101"/>
      <c r="E651" s="45"/>
      <c r="G651" s="45"/>
    </row>
    <row r="652">
      <c r="B652" s="75"/>
      <c r="C652" s="26"/>
      <c r="D652" s="101"/>
      <c r="E652" s="45"/>
      <c r="G652" s="45"/>
    </row>
    <row r="653">
      <c r="B653" s="75"/>
      <c r="C653" s="26"/>
      <c r="D653" s="101"/>
      <c r="E653" s="45"/>
      <c r="G653" s="45"/>
    </row>
    <row r="654">
      <c r="B654" s="75"/>
      <c r="C654" s="26"/>
      <c r="D654" s="101"/>
      <c r="E654" s="45"/>
      <c r="G654" s="45"/>
    </row>
    <row r="655">
      <c r="B655" s="75"/>
      <c r="C655" s="26"/>
      <c r="D655" s="101"/>
      <c r="E655" s="45"/>
      <c r="G655" s="45"/>
    </row>
    <row r="656">
      <c r="B656" s="75"/>
      <c r="C656" s="26"/>
      <c r="D656" s="101"/>
      <c r="E656" s="45"/>
      <c r="G656" s="45"/>
    </row>
    <row r="657">
      <c r="B657" s="75"/>
      <c r="C657" s="26"/>
      <c r="D657" s="101"/>
      <c r="E657" s="45"/>
      <c r="G657" s="45"/>
    </row>
    <row r="658">
      <c r="B658" s="75"/>
      <c r="C658" s="26"/>
      <c r="D658" s="101"/>
      <c r="E658" s="45"/>
      <c r="G658" s="45"/>
    </row>
    <row r="659">
      <c r="B659" s="75"/>
      <c r="C659" s="26"/>
      <c r="D659" s="101"/>
      <c r="E659" s="45"/>
      <c r="G659" s="45"/>
    </row>
    <row r="660">
      <c r="B660" s="75"/>
      <c r="C660" s="26"/>
      <c r="D660" s="101"/>
      <c r="E660" s="45"/>
      <c r="G660" s="45"/>
    </row>
    <row r="661">
      <c r="B661" s="75"/>
      <c r="C661" s="26"/>
      <c r="D661" s="101"/>
      <c r="E661" s="45"/>
      <c r="G661" s="45"/>
    </row>
    <row r="662">
      <c r="B662" s="75"/>
      <c r="C662" s="26"/>
      <c r="D662" s="101"/>
      <c r="E662" s="45"/>
      <c r="G662" s="45"/>
    </row>
    <row r="663">
      <c r="B663" s="75"/>
      <c r="C663" s="26"/>
      <c r="D663" s="101"/>
      <c r="E663" s="45"/>
      <c r="G663" s="45"/>
    </row>
    <row r="664">
      <c r="B664" s="75"/>
      <c r="C664" s="26"/>
      <c r="D664" s="101"/>
      <c r="E664" s="45"/>
      <c r="G664" s="45"/>
    </row>
    <row r="665">
      <c r="B665" s="75"/>
      <c r="C665" s="26"/>
      <c r="D665" s="101"/>
      <c r="E665" s="45"/>
      <c r="G665" s="45"/>
    </row>
    <row r="666">
      <c r="B666" s="75"/>
      <c r="C666" s="26"/>
      <c r="D666" s="101"/>
      <c r="E666" s="45"/>
      <c r="G666" s="45"/>
    </row>
    <row r="667">
      <c r="B667" s="75"/>
      <c r="C667" s="26"/>
      <c r="D667" s="101"/>
      <c r="E667" s="45"/>
      <c r="G667" s="45"/>
    </row>
    <row r="668">
      <c r="B668" s="75"/>
      <c r="C668" s="26"/>
      <c r="D668" s="101"/>
      <c r="E668" s="45"/>
      <c r="G668" s="45"/>
    </row>
    <row r="669">
      <c r="B669" s="75"/>
      <c r="C669" s="26"/>
      <c r="D669" s="101"/>
      <c r="E669" s="45"/>
      <c r="G669" s="45"/>
    </row>
    <row r="670">
      <c r="B670" s="75"/>
      <c r="C670" s="26"/>
      <c r="D670" s="101"/>
      <c r="E670" s="45"/>
      <c r="G670" s="45"/>
    </row>
    <row r="671">
      <c r="B671" s="75"/>
      <c r="C671" s="26"/>
      <c r="D671" s="101"/>
      <c r="E671" s="45"/>
      <c r="G671" s="45"/>
    </row>
    <row r="672">
      <c r="B672" s="75"/>
      <c r="C672" s="26"/>
      <c r="D672" s="101"/>
      <c r="E672" s="45"/>
      <c r="G672" s="45"/>
    </row>
    <row r="673">
      <c r="B673" s="75"/>
      <c r="C673" s="26"/>
      <c r="D673" s="101"/>
      <c r="E673" s="45"/>
      <c r="G673" s="45"/>
    </row>
    <row r="674">
      <c r="B674" s="75"/>
      <c r="C674" s="26"/>
      <c r="D674" s="101"/>
      <c r="E674" s="45"/>
      <c r="G674" s="45"/>
    </row>
    <row r="675">
      <c r="B675" s="75"/>
      <c r="C675" s="26"/>
      <c r="D675" s="101"/>
      <c r="E675" s="45"/>
      <c r="G675" s="45"/>
    </row>
    <row r="676">
      <c r="B676" s="75"/>
      <c r="C676" s="26"/>
      <c r="D676" s="101"/>
      <c r="E676" s="45"/>
      <c r="G676" s="45"/>
    </row>
    <row r="677">
      <c r="B677" s="75"/>
      <c r="C677" s="26"/>
      <c r="D677" s="101"/>
      <c r="E677" s="45"/>
      <c r="G677" s="45"/>
    </row>
    <row r="678">
      <c r="B678" s="75"/>
      <c r="C678" s="26"/>
      <c r="D678" s="101"/>
      <c r="E678" s="45"/>
      <c r="G678" s="45"/>
    </row>
    <row r="679">
      <c r="B679" s="75"/>
      <c r="C679" s="26"/>
      <c r="D679" s="101"/>
      <c r="E679" s="45"/>
      <c r="G679" s="45"/>
    </row>
    <row r="680">
      <c r="B680" s="75"/>
      <c r="C680" s="26"/>
      <c r="D680" s="101"/>
      <c r="E680" s="45"/>
      <c r="G680" s="45"/>
    </row>
    <row r="681">
      <c r="B681" s="75"/>
      <c r="C681" s="26"/>
      <c r="D681" s="101"/>
      <c r="E681" s="45"/>
      <c r="G681" s="45"/>
    </row>
    <row r="682">
      <c r="B682" s="75"/>
      <c r="C682" s="26"/>
      <c r="D682" s="101"/>
      <c r="E682" s="45"/>
      <c r="G682" s="45"/>
    </row>
    <row r="683">
      <c r="B683" s="75"/>
      <c r="C683" s="26"/>
      <c r="D683" s="101"/>
      <c r="E683" s="45"/>
      <c r="G683" s="45"/>
    </row>
    <row r="684">
      <c r="B684" s="75"/>
      <c r="C684" s="26"/>
      <c r="D684" s="101"/>
      <c r="E684" s="45"/>
      <c r="G684" s="45"/>
    </row>
    <row r="685">
      <c r="B685" s="75"/>
      <c r="C685" s="26"/>
      <c r="D685" s="101"/>
      <c r="E685" s="45"/>
      <c r="G685" s="45"/>
    </row>
    <row r="686">
      <c r="B686" s="75"/>
      <c r="C686" s="26"/>
      <c r="D686" s="101"/>
      <c r="E686" s="45"/>
      <c r="G686" s="45"/>
    </row>
    <row r="687">
      <c r="B687" s="75"/>
      <c r="C687" s="26"/>
      <c r="D687" s="101"/>
      <c r="E687" s="45"/>
      <c r="G687" s="45"/>
    </row>
    <row r="688">
      <c r="B688" s="75"/>
      <c r="C688" s="26"/>
      <c r="D688" s="101"/>
      <c r="E688" s="45"/>
      <c r="G688" s="45"/>
    </row>
    <row r="689">
      <c r="B689" s="75"/>
      <c r="C689" s="26"/>
      <c r="D689" s="101"/>
      <c r="E689" s="45"/>
      <c r="G689" s="45"/>
    </row>
    <row r="690">
      <c r="B690" s="75"/>
      <c r="C690" s="26"/>
      <c r="D690" s="101"/>
      <c r="E690" s="45"/>
      <c r="G690" s="45"/>
    </row>
    <row r="691">
      <c r="B691" s="75"/>
      <c r="C691" s="26"/>
      <c r="D691" s="101"/>
      <c r="E691" s="45"/>
      <c r="G691" s="45"/>
    </row>
    <row r="692">
      <c r="B692" s="75"/>
      <c r="C692" s="26"/>
      <c r="D692" s="101"/>
      <c r="E692" s="45"/>
      <c r="G692" s="45"/>
    </row>
    <row r="693">
      <c r="B693" s="75"/>
      <c r="C693" s="26"/>
      <c r="D693" s="101"/>
      <c r="E693" s="45"/>
      <c r="G693" s="45"/>
    </row>
    <row r="694">
      <c r="B694" s="75"/>
      <c r="C694" s="26"/>
      <c r="D694" s="101"/>
      <c r="E694" s="45"/>
      <c r="G694" s="45"/>
    </row>
    <row r="695">
      <c r="B695" s="75"/>
      <c r="C695" s="26"/>
      <c r="D695" s="101"/>
      <c r="E695" s="45"/>
      <c r="G695" s="45"/>
    </row>
    <row r="696">
      <c r="B696" s="75"/>
      <c r="C696" s="26"/>
      <c r="D696" s="101"/>
      <c r="E696" s="45"/>
      <c r="G696" s="45"/>
    </row>
    <row r="697">
      <c r="B697" s="75"/>
      <c r="C697" s="26"/>
      <c r="D697" s="101"/>
      <c r="E697" s="45"/>
      <c r="G697" s="45"/>
    </row>
    <row r="698">
      <c r="B698" s="75"/>
      <c r="C698" s="26"/>
      <c r="D698" s="101"/>
      <c r="E698" s="45"/>
      <c r="G698" s="45"/>
    </row>
    <row r="699">
      <c r="B699" s="75"/>
      <c r="C699" s="26"/>
      <c r="D699" s="101"/>
      <c r="E699" s="45"/>
      <c r="G699" s="45"/>
    </row>
    <row r="700">
      <c r="B700" s="75"/>
      <c r="C700" s="26"/>
      <c r="D700" s="101"/>
      <c r="E700" s="45"/>
      <c r="G700" s="45"/>
    </row>
    <row r="701">
      <c r="B701" s="75"/>
      <c r="C701" s="26"/>
      <c r="D701" s="101"/>
      <c r="E701" s="45"/>
      <c r="G701" s="45"/>
    </row>
    <row r="702">
      <c r="B702" s="75"/>
      <c r="C702" s="26"/>
      <c r="D702" s="101"/>
      <c r="E702" s="45"/>
      <c r="G702" s="45"/>
    </row>
    <row r="703">
      <c r="B703" s="75"/>
      <c r="C703" s="26"/>
      <c r="D703" s="101"/>
      <c r="E703" s="45"/>
      <c r="G703" s="45"/>
    </row>
    <row r="704">
      <c r="B704" s="75"/>
      <c r="C704" s="26"/>
      <c r="D704" s="101"/>
      <c r="E704" s="45"/>
      <c r="G704" s="45"/>
    </row>
    <row r="705">
      <c r="B705" s="75"/>
      <c r="C705" s="26"/>
      <c r="D705" s="101"/>
      <c r="E705" s="45"/>
      <c r="G705" s="45"/>
    </row>
    <row r="706">
      <c r="B706" s="75"/>
      <c r="C706" s="26"/>
      <c r="D706" s="101"/>
      <c r="E706" s="45"/>
      <c r="G706" s="45"/>
    </row>
    <row r="707">
      <c r="B707" s="75"/>
      <c r="C707" s="26"/>
      <c r="D707" s="101"/>
      <c r="E707" s="45"/>
      <c r="G707" s="45"/>
    </row>
    <row r="708">
      <c r="B708" s="75"/>
      <c r="C708" s="26"/>
      <c r="D708" s="101"/>
      <c r="E708" s="45"/>
      <c r="G708" s="45"/>
    </row>
    <row r="709">
      <c r="B709" s="75"/>
      <c r="C709" s="26"/>
      <c r="D709" s="101"/>
      <c r="E709" s="45"/>
      <c r="G709" s="45"/>
    </row>
    <row r="710">
      <c r="B710" s="75"/>
      <c r="C710" s="26"/>
      <c r="D710" s="101"/>
      <c r="E710" s="45"/>
      <c r="G710" s="45"/>
    </row>
    <row r="711">
      <c r="B711" s="75"/>
      <c r="C711" s="26"/>
      <c r="D711" s="101"/>
      <c r="E711" s="45"/>
      <c r="G711" s="45"/>
    </row>
    <row r="712">
      <c r="B712" s="75"/>
      <c r="C712" s="26"/>
      <c r="D712" s="101"/>
      <c r="E712" s="45"/>
      <c r="G712" s="45"/>
    </row>
    <row r="713">
      <c r="B713" s="75"/>
      <c r="C713" s="26"/>
      <c r="D713" s="101"/>
      <c r="E713" s="45"/>
      <c r="G713" s="45"/>
    </row>
    <row r="714">
      <c r="B714" s="75"/>
      <c r="C714" s="26"/>
      <c r="D714" s="101"/>
      <c r="E714" s="45"/>
      <c r="G714" s="45"/>
    </row>
    <row r="715">
      <c r="B715" s="75"/>
      <c r="C715" s="26"/>
      <c r="D715" s="101"/>
      <c r="E715" s="45"/>
      <c r="G715" s="45"/>
    </row>
    <row r="716">
      <c r="B716" s="75"/>
      <c r="C716" s="26"/>
      <c r="D716" s="101"/>
      <c r="E716" s="45"/>
      <c r="G716" s="45"/>
    </row>
    <row r="717">
      <c r="B717" s="75"/>
      <c r="C717" s="26"/>
      <c r="D717" s="101"/>
      <c r="E717" s="45"/>
      <c r="G717" s="45"/>
    </row>
    <row r="718">
      <c r="B718" s="75"/>
      <c r="C718" s="26"/>
      <c r="D718" s="101"/>
      <c r="E718" s="45"/>
      <c r="G718" s="45"/>
    </row>
    <row r="719">
      <c r="B719" s="75"/>
      <c r="C719" s="26"/>
      <c r="D719" s="101"/>
      <c r="E719" s="45"/>
      <c r="G719" s="45"/>
    </row>
    <row r="720">
      <c r="B720" s="75"/>
      <c r="C720" s="26"/>
      <c r="D720" s="101"/>
      <c r="E720" s="45"/>
      <c r="G720" s="45"/>
    </row>
    <row r="721">
      <c r="B721" s="75"/>
      <c r="C721" s="26"/>
      <c r="D721" s="101"/>
      <c r="E721" s="45"/>
      <c r="G721" s="45"/>
    </row>
    <row r="722">
      <c r="B722" s="75"/>
      <c r="C722" s="26"/>
      <c r="D722" s="101"/>
      <c r="E722" s="45"/>
      <c r="G722" s="45"/>
    </row>
    <row r="723">
      <c r="B723" s="75"/>
      <c r="C723" s="26"/>
      <c r="D723" s="101"/>
      <c r="E723" s="45"/>
      <c r="G723" s="45"/>
    </row>
    <row r="724">
      <c r="B724" s="75"/>
      <c r="C724" s="26"/>
      <c r="D724" s="101"/>
      <c r="E724" s="45"/>
      <c r="G724" s="45"/>
    </row>
    <row r="725">
      <c r="B725" s="75"/>
      <c r="C725" s="26"/>
      <c r="D725" s="101"/>
      <c r="E725" s="45"/>
      <c r="G725" s="45"/>
    </row>
    <row r="726">
      <c r="B726" s="75"/>
      <c r="C726" s="26"/>
      <c r="D726" s="101"/>
      <c r="E726" s="45"/>
      <c r="G726" s="45"/>
    </row>
    <row r="727">
      <c r="B727" s="75"/>
      <c r="C727" s="26"/>
      <c r="D727" s="101"/>
      <c r="E727" s="45"/>
      <c r="G727" s="45"/>
    </row>
    <row r="728">
      <c r="B728" s="75"/>
      <c r="C728" s="26"/>
      <c r="D728" s="101"/>
      <c r="E728" s="45"/>
      <c r="G728" s="45"/>
    </row>
    <row r="729">
      <c r="B729" s="75"/>
      <c r="C729" s="26"/>
      <c r="D729" s="101"/>
      <c r="E729" s="45"/>
      <c r="G729" s="45"/>
    </row>
    <row r="730">
      <c r="B730" s="75"/>
      <c r="C730" s="26"/>
      <c r="D730" s="101"/>
      <c r="E730" s="45"/>
      <c r="G730" s="45"/>
    </row>
    <row r="731">
      <c r="B731" s="75"/>
      <c r="C731" s="26"/>
      <c r="D731" s="101"/>
      <c r="E731" s="45"/>
      <c r="G731" s="45"/>
    </row>
    <row r="732">
      <c r="B732" s="75"/>
      <c r="C732" s="26"/>
      <c r="D732" s="101"/>
      <c r="E732" s="45"/>
      <c r="G732" s="45"/>
    </row>
    <row r="733">
      <c r="B733" s="75"/>
      <c r="C733" s="26"/>
      <c r="D733" s="101"/>
      <c r="E733" s="45"/>
      <c r="G733" s="45"/>
    </row>
    <row r="734">
      <c r="B734" s="75"/>
      <c r="C734" s="26"/>
      <c r="D734" s="101"/>
      <c r="E734" s="45"/>
      <c r="G734" s="45"/>
    </row>
    <row r="735">
      <c r="B735" s="75"/>
      <c r="C735" s="26"/>
      <c r="D735" s="101"/>
      <c r="E735" s="45"/>
      <c r="G735" s="45"/>
    </row>
    <row r="736">
      <c r="B736" s="75"/>
      <c r="C736" s="26"/>
      <c r="D736" s="101"/>
      <c r="E736" s="45"/>
      <c r="G736" s="45"/>
    </row>
    <row r="737">
      <c r="B737" s="75"/>
      <c r="C737" s="26"/>
      <c r="D737" s="101"/>
      <c r="E737" s="45"/>
      <c r="G737" s="45"/>
    </row>
    <row r="738">
      <c r="B738" s="75"/>
      <c r="C738" s="26"/>
      <c r="D738" s="101"/>
      <c r="E738" s="45"/>
      <c r="G738" s="45"/>
    </row>
    <row r="739">
      <c r="B739" s="75"/>
      <c r="C739" s="26"/>
      <c r="D739" s="101"/>
      <c r="E739" s="45"/>
      <c r="G739" s="45"/>
    </row>
    <row r="740">
      <c r="B740" s="75"/>
      <c r="C740" s="26"/>
      <c r="D740" s="101"/>
      <c r="E740" s="45"/>
      <c r="G740" s="45"/>
    </row>
    <row r="741">
      <c r="B741" s="75"/>
      <c r="C741" s="26"/>
      <c r="D741" s="101"/>
      <c r="E741" s="45"/>
      <c r="G741" s="45"/>
    </row>
    <row r="742">
      <c r="B742" s="75"/>
      <c r="C742" s="26"/>
      <c r="D742" s="101"/>
      <c r="E742" s="45"/>
      <c r="G742" s="45"/>
    </row>
    <row r="743">
      <c r="B743" s="75"/>
      <c r="C743" s="26"/>
      <c r="D743" s="101"/>
      <c r="E743" s="45"/>
      <c r="G743" s="45"/>
    </row>
    <row r="744">
      <c r="B744" s="75"/>
      <c r="C744" s="26"/>
      <c r="D744" s="101"/>
      <c r="E744" s="45"/>
      <c r="G744" s="45"/>
    </row>
    <row r="745">
      <c r="B745" s="75"/>
      <c r="C745" s="26"/>
      <c r="D745" s="101"/>
      <c r="E745" s="45"/>
      <c r="G745" s="45"/>
    </row>
    <row r="746">
      <c r="B746" s="75"/>
      <c r="C746" s="26"/>
      <c r="D746" s="101"/>
      <c r="E746" s="45"/>
      <c r="G746" s="45"/>
    </row>
    <row r="747">
      <c r="B747" s="75"/>
      <c r="C747" s="26"/>
      <c r="D747" s="101"/>
      <c r="E747" s="45"/>
      <c r="G747" s="45"/>
    </row>
    <row r="748">
      <c r="B748" s="75"/>
      <c r="C748" s="26"/>
      <c r="D748" s="101"/>
      <c r="E748" s="45"/>
      <c r="G748" s="45"/>
    </row>
    <row r="749">
      <c r="B749" s="75"/>
      <c r="C749" s="26"/>
      <c r="D749" s="101"/>
      <c r="E749" s="45"/>
      <c r="G749" s="45"/>
    </row>
    <row r="750">
      <c r="B750" s="75"/>
      <c r="C750" s="26"/>
      <c r="D750" s="101"/>
      <c r="E750" s="45"/>
      <c r="G750" s="45"/>
    </row>
    <row r="751">
      <c r="B751" s="75"/>
      <c r="C751" s="26"/>
      <c r="D751" s="101"/>
      <c r="E751" s="45"/>
      <c r="G751" s="45"/>
    </row>
    <row r="752">
      <c r="B752" s="75"/>
      <c r="C752" s="26"/>
      <c r="D752" s="101"/>
      <c r="E752" s="45"/>
      <c r="G752" s="45"/>
    </row>
    <row r="753">
      <c r="B753" s="75"/>
      <c r="C753" s="26"/>
      <c r="D753" s="101"/>
      <c r="E753" s="45"/>
      <c r="G753" s="45"/>
    </row>
    <row r="754">
      <c r="B754" s="75"/>
      <c r="C754" s="26"/>
      <c r="D754" s="101"/>
      <c r="E754" s="45"/>
      <c r="G754" s="45"/>
    </row>
    <row r="755">
      <c r="B755" s="75"/>
      <c r="C755" s="26"/>
      <c r="D755" s="101"/>
      <c r="E755" s="45"/>
      <c r="G755" s="45"/>
    </row>
    <row r="756">
      <c r="B756" s="75"/>
      <c r="C756" s="26"/>
      <c r="D756" s="101"/>
      <c r="E756" s="45"/>
      <c r="G756" s="45"/>
    </row>
    <row r="757">
      <c r="B757" s="75"/>
      <c r="C757" s="26"/>
      <c r="D757" s="101"/>
      <c r="E757" s="45"/>
      <c r="G757" s="45"/>
    </row>
    <row r="758">
      <c r="B758" s="75"/>
      <c r="C758" s="26"/>
      <c r="D758" s="101"/>
      <c r="E758" s="45"/>
      <c r="G758" s="45"/>
    </row>
    <row r="759">
      <c r="B759" s="75"/>
      <c r="C759" s="26"/>
      <c r="D759" s="101"/>
      <c r="E759" s="45"/>
      <c r="G759" s="45"/>
    </row>
    <row r="760">
      <c r="B760" s="75"/>
      <c r="C760" s="26"/>
      <c r="D760" s="101"/>
      <c r="E760" s="45"/>
      <c r="G760" s="45"/>
    </row>
    <row r="761">
      <c r="B761" s="75"/>
      <c r="C761" s="26"/>
      <c r="D761" s="101"/>
      <c r="E761" s="45"/>
      <c r="G761" s="45"/>
    </row>
    <row r="762">
      <c r="B762" s="75"/>
      <c r="C762" s="26"/>
      <c r="D762" s="101"/>
      <c r="E762" s="45"/>
      <c r="G762" s="45"/>
    </row>
    <row r="763">
      <c r="B763" s="75"/>
      <c r="C763" s="26"/>
      <c r="D763" s="101"/>
      <c r="E763" s="45"/>
      <c r="G763" s="45"/>
    </row>
    <row r="764">
      <c r="B764" s="75"/>
      <c r="C764" s="26"/>
      <c r="D764" s="101"/>
      <c r="E764" s="45"/>
      <c r="G764" s="45"/>
    </row>
    <row r="765">
      <c r="B765" s="75"/>
      <c r="C765" s="26"/>
      <c r="D765" s="101"/>
      <c r="E765" s="45"/>
      <c r="G765" s="45"/>
    </row>
    <row r="766">
      <c r="B766" s="75"/>
      <c r="C766" s="26"/>
      <c r="D766" s="101"/>
      <c r="E766" s="45"/>
      <c r="G766" s="45"/>
    </row>
    <row r="767">
      <c r="B767" s="75"/>
      <c r="C767" s="26"/>
      <c r="D767" s="101"/>
      <c r="E767" s="45"/>
      <c r="G767" s="45"/>
    </row>
    <row r="768">
      <c r="B768" s="75"/>
      <c r="C768" s="26"/>
      <c r="D768" s="101"/>
      <c r="E768" s="45"/>
      <c r="G768" s="45"/>
    </row>
    <row r="769">
      <c r="B769" s="75"/>
      <c r="C769" s="26"/>
      <c r="D769" s="101"/>
      <c r="E769" s="45"/>
      <c r="G769" s="45"/>
    </row>
    <row r="770">
      <c r="B770" s="75"/>
      <c r="C770" s="26"/>
      <c r="D770" s="101"/>
      <c r="E770" s="45"/>
      <c r="G770" s="45"/>
    </row>
    <row r="771">
      <c r="B771" s="75"/>
      <c r="C771" s="26"/>
      <c r="D771" s="101"/>
      <c r="E771" s="45"/>
      <c r="G771" s="45"/>
    </row>
    <row r="772">
      <c r="B772" s="75"/>
      <c r="C772" s="26"/>
      <c r="D772" s="101"/>
      <c r="E772" s="45"/>
      <c r="G772" s="45"/>
    </row>
    <row r="773">
      <c r="B773" s="75"/>
      <c r="C773" s="26"/>
      <c r="D773" s="101"/>
      <c r="E773" s="45"/>
      <c r="G773" s="45"/>
    </row>
    <row r="774">
      <c r="B774" s="75"/>
      <c r="C774" s="26"/>
      <c r="D774" s="101"/>
      <c r="E774" s="45"/>
      <c r="G774" s="45"/>
    </row>
    <row r="775">
      <c r="B775" s="75"/>
      <c r="C775" s="26"/>
      <c r="D775" s="101"/>
      <c r="E775" s="45"/>
      <c r="G775" s="45"/>
    </row>
    <row r="776">
      <c r="B776" s="75"/>
      <c r="C776" s="26"/>
      <c r="D776" s="101"/>
      <c r="E776" s="45"/>
      <c r="G776" s="45"/>
    </row>
    <row r="777">
      <c r="B777" s="75"/>
      <c r="C777" s="26"/>
      <c r="D777" s="101"/>
      <c r="E777" s="45"/>
      <c r="G777" s="45"/>
    </row>
    <row r="778">
      <c r="B778" s="75"/>
      <c r="C778" s="26"/>
      <c r="D778" s="101"/>
      <c r="E778" s="45"/>
      <c r="G778" s="45"/>
    </row>
    <row r="779">
      <c r="B779" s="75"/>
      <c r="C779" s="26"/>
      <c r="D779" s="101"/>
      <c r="E779" s="45"/>
      <c r="G779" s="45"/>
    </row>
    <row r="780">
      <c r="B780" s="75"/>
      <c r="C780" s="26"/>
      <c r="D780" s="101"/>
      <c r="E780" s="45"/>
      <c r="G780" s="45"/>
    </row>
    <row r="781">
      <c r="B781" s="75"/>
      <c r="C781" s="26"/>
      <c r="D781" s="101"/>
      <c r="E781" s="45"/>
      <c r="G781" s="45"/>
    </row>
    <row r="782">
      <c r="B782" s="75"/>
      <c r="C782" s="26"/>
      <c r="D782" s="101"/>
      <c r="E782" s="45"/>
      <c r="G782" s="45"/>
    </row>
    <row r="783">
      <c r="B783" s="75"/>
      <c r="C783" s="26"/>
      <c r="D783" s="101"/>
      <c r="E783" s="45"/>
      <c r="G783" s="45"/>
    </row>
    <row r="784">
      <c r="B784" s="75"/>
      <c r="C784" s="26"/>
      <c r="D784" s="101"/>
      <c r="E784" s="45"/>
      <c r="G784" s="45"/>
    </row>
    <row r="785">
      <c r="B785" s="75"/>
      <c r="C785" s="26"/>
      <c r="D785" s="101"/>
      <c r="E785" s="45"/>
      <c r="G785" s="45"/>
    </row>
    <row r="786">
      <c r="B786" s="75"/>
      <c r="C786" s="26"/>
      <c r="D786" s="101"/>
      <c r="E786" s="45"/>
      <c r="G786" s="45"/>
    </row>
    <row r="787">
      <c r="B787" s="75"/>
      <c r="C787" s="26"/>
      <c r="D787" s="101"/>
      <c r="E787" s="45"/>
      <c r="G787" s="45"/>
    </row>
    <row r="788">
      <c r="B788" s="75"/>
      <c r="C788" s="26"/>
      <c r="D788" s="101"/>
      <c r="E788" s="45"/>
      <c r="G788" s="45"/>
    </row>
    <row r="789">
      <c r="B789" s="75"/>
      <c r="C789" s="26"/>
      <c r="D789" s="101"/>
      <c r="E789" s="45"/>
      <c r="G789" s="45"/>
    </row>
    <row r="790">
      <c r="B790" s="75"/>
      <c r="C790" s="26"/>
      <c r="D790" s="101"/>
      <c r="E790" s="45"/>
      <c r="G790" s="45"/>
    </row>
    <row r="791">
      <c r="B791" s="75"/>
      <c r="C791" s="26"/>
      <c r="D791" s="101"/>
      <c r="E791" s="45"/>
      <c r="G791" s="45"/>
    </row>
    <row r="792">
      <c r="B792" s="75"/>
      <c r="C792" s="26"/>
      <c r="D792" s="101"/>
      <c r="E792" s="45"/>
      <c r="G792" s="45"/>
    </row>
    <row r="793">
      <c r="B793" s="75"/>
      <c r="C793" s="26"/>
      <c r="D793" s="101"/>
      <c r="E793" s="45"/>
      <c r="G793" s="45"/>
    </row>
    <row r="794">
      <c r="B794" s="75"/>
      <c r="C794" s="26"/>
      <c r="D794" s="101"/>
      <c r="E794" s="45"/>
      <c r="G794" s="45"/>
    </row>
    <row r="795">
      <c r="B795" s="75"/>
      <c r="C795" s="26"/>
      <c r="D795" s="101"/>
      <c r="E795" s="45"/>
      <c r="G795" s="45"/>
    </row>
    <row r="796">
      <c r="B796" s="75"/>
      <c r="C796" s="26"/>
      <c r="D796" s="101"/>
      <c r="E796" s="45"/>
      <c r="G796" s="45"/>
    </row>
    <row r="797">
      <c r="B797" s="75"/>
      <c r="C797" s="26"/>
      <c r="D797" s="101"/>
      <c r="E797" s="45"/>
      <c r="G797" s="45"/>
    </row>
    <row r="798">
      <c r="B798" s="75"/>
      <c r="C798" s="26"/>
      <c r="D798" s="101"/>
      <c r="E798" s="45"/>
      <c r="G798" s="45"/>
    </row>
    <row r="799">
      <c r="B799" s="75"/>
      <c r="C799" s="26"/>
      <c r="D799" s="101"/>
      <c r="E799" s="45"/>
      <c r="G799" s="45"/>
    </row>
    <row r="800">
      <c r="B800" s="75"/>
      <c r="C800" s="26"/>
      <c r="D800" s="101"/>
      <c r="E800" s="45"/>
      <c r="G800" s="45"/>
    </row>
    <row r="801">
      <c r="B801" s="75"/>
      <c r="C801" s="26"/>
      <c r="D801" s="101"/>
      <c r="E801" s="45"/>
      <c r="G801" s="45"/>
    </row>
    <row r="802">
      <c r="B802" s="75"/>
      <c r="C802" s="26"/>
      <c r="D802" s="101"/>
      <c r="E802" s="45"/>
      <c r="G802" s="45"/>
    </row>
    <row r="803">
      <c r="B803" s="75"/>
      <c r="C803" s="26"/>
      <c r="D803" s="101"/>
      <c r="E803" s="45"/>
      <c r="G803" s="45"/>
    </row>
    <row r="804">
      <c r="B804" s="75"/>
      <c r="C804" s="26"/>
      <c r="D804" s="101"/>
      <c r="E804" s="45"/>
      <c r="G804" s="45"/>
    </row>
    <row r="805">
      <c r="B805" s="75"/>
      <c r="C805" s="26"/>
      <c r="D805" s="101"/>
      <c r="E805" s="45"/>
      <c r="G805" s="45"/>
    </row>
    <row r="806">
      <c r="B806" s="75"/>
      <c r="C806" s="26"/>
      <c r="D806" s="101"/>
      <c r="E806" s="45"/>
      <c r="G806" s="45"/>
    </row>
    <row r="807">
      <c r="B807" s="75"/>
      <c r="C807" s="26"/>
      <c r="D807" s="101"/>
      <c r="E807" s="45"/>
      <c r="G807" s="45"/>
    </row>
    <row r="808">
      <c r="B808" s="75"/>
      <c r="C808" s="26"/>
      <c r="D808" s="101"/>
      <c r="E808" s="45"/>
      <c r="G808" s="45"/>
    </row>
    <row r="809">
      <c r="B809" s="75"/>
      <c r="C809" s="26"/>
      <c r="D809" s="101"/>
      <c r="E809" s="45"/>
      <c r="G809" s="45"/>
    </row>
    <row r="810">
      <c r="B810" s="75"/>
      <c r="C810" s="26"/>
      <c r="D810" s="101"/>
      <c r="E810" s="45"/>
      <c r="G810" s="45"/>
    </row>
    <row r="811">
      <c r="B811" s="75"/>
      <c r="C811" s="26"/>
      <c r="D811" s="101"/>
      <c r="E811" s="45"/>
      <c r="G811" s="45"/>
    </row>
    <row r="812">
      <c r="B812" s="75"/>
      <c r="C812" s="26"/>
      <c r="D812" s="101"/>
      <c r="E812" s="45"/>
      <c r="G812" s="45"/>
    </row>
    <row r="813">
      <c r="B813" s="75"/>
      <c r="C813" s="26"/>
      <c r="D813" s="101"/>
      <c r="E813" s="45"/>
      <c r="G813" s="45"/>
    </row>
    <row r="814">
      <c r="B814" s="75"/>
      <c r="C814" s="26"/>
      <c r="D814" s="101"/>
      <c r="E814" s="45"/>
      <c r="G814" s="45"/>
    </row>
    <row r="815">
      <c r="B815" s="75"/>
      <c r="C815" s="26"/>
      <c r="D815" s="101"/>
      <c r="E815" s="45"/>
      <c r="G815" s="45"/>
    </row>
    <row r="816">
      <c r="B816" s="75"/>
      <c r="C816" s="26"/>
      <c r="D816" s="101"/>
      <c r="E816" s="45"/>
      <c r="G816" s="45"/>
    </row>
    <row r="817">
      <c r="B817" s="75"/>
      <c r="C817" s="26"/>
      <c r="D817" s="101"/>
      <c r="E817" s="45"/>
      <c r="G817" s="45"/>
    </row>
    <row r="818">
      <c r="B818" s="75"/>
      <c r="C818" s="26"/>
      <c r="D818" s="101"/>
      <c r="E818" s="45"/>
      <c r="G818" s="45"/>
    </row>
    <row r="819">
      <c r="B819" s="75"/>
      <c r="C819" s="26"/>
      <c r="D819" s="101"/>
      <c r="E819" s="45"/>
      <c r="G819" s="45"/>
    </row>
    <row r="820">
      <c r="B820" s="75"/>
      <c r="C820" s="26"/>
      <c r="D820" s="101"/>
      <c r="E820" s="45"/>
      <c r="G820" s="45"/>
    </row>
    <row r="821">
      <c r="B821" s="75"/>
      <c r="C821" s="26"/>
      <c r="D821" s="101"/>
      <c r="E821" s="45"/>
      <c r="G821" s="45"/>
    </row>
    <row r="822">
      <c r="B822" s="75"/>
      <c r="C822" s="26"/>
      <c r="D822" s="101"/>
      <c r="E822" s="45"/>
      <c r="G822" s="45"/>
    </row>
    <row r="823">
      <c r="B823" s="75"/>
      <c r="C823" s="26"/>
      <c r="D823" s="101"/>
      <c r="E823" s="45"/>
      <c r="G823" s="45"/>
    </row>
    <row r="824">
      <c r="B824" s="75"/>
      <c r="C824" s="26"/>
      <c r="D824" s="101"/>
      <c r="E824" s="45"/>
      <c r="G824" s="45"/>
    </row>
    <row r="825">
      <c r="B825" s="75"/>
      <c r="C825" s="26"/>
      <c r="D825" s="101"/>
      <c r="E825" s="45"/>
      <c r="G825" s="45"/>
    </row>
    <row r="826">
      <c r="B826" s="75"/>
      <c r="C826" s="26"/>
      <c r="D826" s="101"/>
      <c r="E826" s="45"/>
      <c r="G826" s="45"/>
    </row>
    <row r="827">
      <c r="B827" s="75"/>
      <c r="C827" s="26"/>
      <c r="D827" s="101"/>
      <c r="E827" s="45"/>
      <c r="G827" s="45"/>
    </row>
    <row r="828">
      <c r="B828" s="75"/>
      <c r="C828" s="26"/>
      <c r="D828" s="101"/>
      <c r="E828" s="45"/>
      <c r="G828" s="45"/>
    </row>
    <row r="829">
      <c r="B829" s="75"/>
      <c r="C829" s="26"/>
      <c r="D829" s="101"/>
      <c r="E829" s="45"/>
      <c r="G829" s="45"/>
    </row>
    <row r="830">
      <c r="B830" s="75"/>
      <c r="C830" s="26"/>
      <c r="D830" s="101"/>
      <c r="E830" s="45"/>
      <c r="G830" s="45"/>
    </row>
    <row r="831">
      <c r="B831" s="75"/>
      <c r="C831" s="26"/>
      <c r="D831" s="101"/>
      <c r="E831" s="45"/>
      <c r="G831" s="45"/>
    </row>
    <row r="832">
      <c r="B832" s="75"/>
      <c r="C832" s="26"/>
      <c r="D832" s="101"/>
      <c r="E832" s="45"/>
      <c r="G832" s="45"/>
    </row>
    <row r="833">
      <c r="B833" s="75"/>
      <c r="C833" s="26"/>
      <c r="D833" s="101"/>
      <c r="E833" s="45"/>
      <c r="G833" s="45"/>
    </row>
    <row r="834">
      <c r="B834" s="75"/>
      <c r="C834" s="26"/>
      <c r="D834" s="101"/>
      <c r="E834" s="45"/>
      <c r="G834" s="45"/>
    </row>
    <row r="835">
      <c r="B835" s="75"/>
      <c r="C835" s="26"/>
      <c r="D835" s="101"/>
      <c r="E835" s="45"/>
      <c r="G835" s="45"/>
    </row>
    <row r="836">
      <c r="B836" s="75"/>
      <c r="C836" s="26"/>
      <c r="D836" s="101"/>
      <c r="E836" s="45"/>
      <c r="G836" s="45"/>
    </row>
    <row r="837">
      <c r="B837" s="75"/>
      <c r="C837" s="26"/>
      <c r="D837" s="101"/>
      <c r="E837" s="45"/>
      <c r="G837" s="45"/>
    </row>
    <row r="838">
      <c r="B838" s="75"/>
      <c r="C838" s="26"/>
      <c r="D838" s="101"/>
      <c r="E838" s="45"/>
      <c r="G838" s="45"/>
    </row>
    <row r="839">
      <c r="B839" s="75"/>
      <c r="C839" s="26"/>
      <c r="D839" s="101"/>
      <c r="E839" s="45"/>
      <c r="G839" s="45"/>
    </row>
    <row r="840">
      <c r="B840" s="75"/>
      <c r="C840" s="26"/>
      <c r="D840" s="101"/>
      <c r="E840" s="45"/>
      <c r="G840" s="45"/>
    </row>
    <row r="841">
      <c r="B841" s="75"/>
      <c r="C841" s="26"/>
      <c r="D841" s="101"/>
      <c r="E841" s="45"/>
      <c r="G841" s="45"/>
    </row>
    <row r="842">
      <c r="B842" s="75"/>
      <c r="C842" s="26"/>
      <c r="D842" s="101"/>
      <c r="E842" s="45"/>
      <c r="G842" s="45"/>
    </row>
    <row r="843">
      <c r="B843" s="75"/>
      <c r="C843" s="26"/>
      <c r="D843" s="101"/>
      <c r="E843" s="45"/>
      <c r="G843" s="45"/>
    </row>
    <row r="844">
      <c r="B844" s="75"/>
      <c r="C844" s="26"/>
      <c r="D844" s="101"/>
      <c r="E844" s="45"/>
      <c r="G844" s="45"/>
    </row>
    <row r="845">
      <c r="B845" s="75"/>
      <c r="C845" s="26"/>
      <c r="D845" s="101"/>
      <c r="E845" s="45"/>
      <c r="G845" s="45"/>
    </row>
    <row r="846">
      <c r="B846" s="75"/>
      <c r="C846" s="26"/>
      <c r="D846" s="101"/>
      <c r="E846" s="45"/>
      <c r="G846" s="45"/>
    </row>
    <row r="847">
      <c r="B847" s="75"/>
      <c r="C847" s="26"/>
      <c r="D847" s="101"/>
      <c r="E847" s="45"/>
      <c r="G847" s="45"/>
    </row>
    <row r="848">
      <c r="B848" s="75"/>
      <c r="C848" s="26"/>
      <c r="D848" s="101"/>
      <c r="E848" s="45"/>
      <c r="G848" s="45"/>
    </row>
    <row r="849">
      <c r="B849" s="75"/>
      <c r="C849" s="26"/>
      <c r="D849" s="101"/>
      <c r="E849" s="45"/>
      <c r="G849" s="45"/>
    </row>
    <row r="850">
      <c r="B850" s="75"/>
      <c r="C850" s="26"/>
      <c r="D850" s="101"/>
      <c r="E850" s="45"/>
      <c r="G850" s="45"/>
    </row>
    <row r="851">
      <c r="B851" s="75"/>
      <c r="C851" s="26"/>
      <c r="D851" s="101"/>
      <c r="E851" s="45"/>
      <c r="G851" s="45"/>
    </row>
    <row r="852">
      <c r="B852" s="75"/>
      <c r="C852" s="26"/>
      <c r="D852" s="101"/>
      <c r="E852" s="45"/>
      <c r="G852" s="45"/>
    </row>
    <row r="853">
      <c r="B853" s="75"/>
      <c r="C853" s="26"/>
      <c r="D853" s="101"/>
      <c r="E853" s="45"/>
      <c r="G853" s="45"/>
    </row>
    <row r="854">
      <c r="B854" s="75"/>
      <c r="C854" s="26"/>
      <c r="D854" s="101"/>
      <c r="E854" s="45"/>
      <c r="G854" s="45"/>
    </row>
    <row r="855">
      <c r="B855" s="75"/>
      <c r="C855" s="26"/>
      <c r="D855" s="101"/>
      <c r="E855" s="45"/>
      <c r="G855" s="45"/>
    </row>
    <row r="856">
      <c r="B856" s="75"/>
      <c r="C856" s="26"/>
      <c r="D856" s="101"/>
      <c r="E856" s="45"/>
      <c r="G856" s="45"/>
    </row>
    <row r="857">
      <c r="B857" s="75"/>
      <c r="C857" s="26"/>
      <c r="D857" s="101"/>
      <c r="E857" s="45"/>
      <c r="G857" s="45"/>
    </row>
    <row r="858">
      <c r="B858" s="75"/>
      <c r="C858" s="26"/>
      <c r="D858" s="101"/>
      <c r="E858" s="45"/>
      <c r="G858" s="45"/>
    </row>
    <row r="859">
      <c r="B859" s="75"/>
      <c r="C859" s="26"/>
      <c r="D859" s="101"/>
      <c r="E859" s="45"/>
      <c r="G859" s="45"/>
    </row>
    <row r="860">
      <c r="B860" s="75"/>
      <c r="C860" s="26"/>
      <c r="D860" s="101"/>
      <c r="E860" s="45"/>
      <c r="G860" s="45"/>
    </row>
    <row r="861">
      <c r="B861" s="75"/>
      <c r="C861" s="26"/>
      <c r="D861" s="101"/>
      <c r="E861" s="45"/>
      <c r="G861" s="45"/>
    </row>
    <row r="862">
      <c r="B862" s="75"/>
      <c r="C862" s="26"/>
      <c r="D862" s="101"/>
      <c r="E862" s="45"/>
      <c r="G862" s="45"/>
    </row>
    <row r="863">
      <c r="B863" s="75"/>
      <c r="C863" s="26"/>
      <c r="D863" s="101"/>
      <c r="E863" s="45"/>
      <c r="G863" s="45"/>
    </row>
    <row r="864">
      <c r="B864" s="75"/>
      <c r="C864" s="26"/>
      <c r="D864" s="101"/>
      <c r="E864" s="45"/>
      <c r="G864" s="45"/>
    </row>
    <row r="865">
      <c r="B865" s="75"/>
      <c r="C865" s="26"/>
      <c r="D865" s="101"/>
      <c r="E865" s="45"/>
      <c r="G865" s="45"/>
    </row>
    <row r="866">
      <c r="B866" s="75"/>
      <c r="C866" s="26"/>
      <c r="D866" s="101"/>
      <c r="E866" s="45"/>
      <c r="G866" s="45"/>
    </row>
    <row r="867">
      <c r="B867" s="75"/>
      <c r="C867" s="26"/>
      <c r="D867" s="101"/>
      <c r="E867" s="45"/>
      <c r="G867" s="45"/>
    </row>
    <row r="868">
      <c r="B868" s="75"/>
      <c r="C868" s="26"/>
      <c r="D868" s="101"/>
      <c r="E868" s="45"/>
      <c r="G868" s="45"/>
    </row>
    <row r="869">
      <c r="B869" s="75"/>
      <c r="C869" s="26"/>
      <c r="D869" s="101"/>
      <c r="E869" s="45"/>
      <c r="G869" s="45"/>
    </row>
    <row r="870">
      <c r="B870" s="75"/>
      <c r="C870" s="26"/>
      <c r="D870" s="101"/>
      <c r="E870" s="45"/>
      <c r="G870" s="45"/>
    </row>
    <row r="871">
      <c r="B871" s="75"/>
      <c r="C871" s="26"/>
      <c r="D871" s="101"/>
      <c r="E871" s="45"/>
      <c r="G871" s="45"/>
    </row>
    <row r="872">
      <c r="B872" s="75"/>
      <c r="C872" s="26"/>
      <c r="D872" s="101"/>
      <c r="E872" s="45"/>
      <c r="G872" s="45"/>
    </row>
    <row r="873">
      <c r="B873" s="75"/>
      <c r="C873" s="26"/>
      <c r="D873" s="101"/>
      <c r="E873" s="45"/>
      <c r="G873" s="45"/>
    </row>
    <row r="874">
      <c r="B874" s="75"/>
      <c r="C874" s="26"/>
      <c r="D874" s="101"/>
      <c r="E874" s="45"/>
      <c r="G874" s="45"/>
    </row>
    <row r="875">
      <c r="B875" s="75"/>
      <c r="C875" s="26"/>
      <c r="D875" s="101"/>
      <c r="E875" s="45"/>
      <c r="G875" s="45"/>
    </row>
    <row r="876">
      <c r="B876" s="75"/>
      <c r="C876" s="26"/>
      <c r="D876" s="101"/>
      <c r="E876" s="45"/>
      <c r="G876" s="45"/>
    </row>
    <row r="877">
      <c r="B877" s="75"/>
      <c r="C877" s="26"/>
      <c r="D877" s="101"/>
      <c r="E877" s="45"/>
      <c r="G877" s="45"/>
    </row>
    <row r="878">
      <c r="B878" s="75"/>
      <c r="C878" s="26"/>
      <c r="D878" s="101"/>
      <c r="E878" s="45"/>
      <c r="G878" s="45"/>
    </row>
    <row r="879">
      <c r="B879" s="75"/>
      <c r="C879" s="26"/>
      <c r="D879" s="101"/>
      <c r="E879" s="45"/>
      <c r="G879" s="45"/>
    </row>
    <row r="880">
      <c r="B880" s="75"/>
      <c r="C880" s="26"/>
      <c r="D880" s="101"/>
      <c r="E880" s="45"/>
      <c r="G880" s="45"/>
    </row>
    <row r="881">
      <c r="B881" s="75"/>
      <c r="C881" s="26"/>
      <c r="D881" s="101"/>
      <c r="E881" s="45"/>
      <c r="G881" s="45"/>
    </row>
    <row r="882">
      <c r="B882" s="75"/>
      <c r="C882" s="26"/>
      <c r="D882" s="101"/>
      <c r="E882" s="45"/>
      <c r="G882" s="45"/>
    </row>
    <row r="883">
      <c r="B883" s="75"/>
      <c r="C883" s="26"/>
      <c r="D883" s="101"/>
      <c r="E883" s="45"/>
      <c r="G883" s="45"/>
    </row>
    <row r="884">
      <c r="B884" s="75"/>
      <c r="C884" s="26"/>
      <c r="D884" s="101"/>
      <c r="E884" s="45"/>
      <c r="G884" s="45"/>
    </row>
    <row r="885">
      <c r="B885" s="75"/>
      <c r="C885" s="26"/>
      <c r="D885" s="101"/>
      <c r="E885" s="45"/>
      <c r="G885" s="45"/>
    </row>
    <row r="886">
      <c r="B886" s="75"/>
      <c r="C886" s="26"/>
      <c r="D886" s="101"/>
      <c r="E886" s="45"/>
      <c r="G886" s="45"/>
    </row>
    <row r="887">
      <c r="B887" s="75"/>
      <c r="C887" s="26"/>
      <c r="D887" s="101"/>
      <c r="E887" s="45"/>
      <c r="G887" s="45"/>
    </row>
    <row r="888">
      <c r="B888" s="75"/>
      <c r="C888" s="26"/>
      <c r="D888" s="101"/>
      <c r="E888" s="45"/>
      <c r="G888" s="45"/>
    </row>
    <row r="889">
      <c r="B889" s="75"/>
      <c r="C889" s="26"/>
      <c r="D889" s="101"/>
      <c r="E889" s="45"/>
      <c r="G889" s="45"/>
    </row>
    <row r="890">
      <c r="B890" s="75"/>
      <c r="C890" s="26"/>
      <c r="D890" s="101"/>
      <c r="E890" s="45"/>
      <c r="G890" s="45"/>
    </row>
    <row r="891">
      <c r="B891" s="75"/>
      <c r="C891" s="26"/>
      <c r="D891" s="101"/>
      <c r="E891" s="45"/>
      <c r="G891" s="45"/>
    </row>
    <row r="892">
      <c r="B892" s="75"/>
      <c r="C892" s="26"/>
      <c r="D892" s="101"/>
      <c r="E892" s="45"/>
      <c r="G892" s="45"/>
    </row>
    <row r="893">
      <c r="B893" s="75"/>
      <c r="C893" s="26"/>
      <c r="D893" s="101"/>
      <c r="E893" s="45"/>
      <c r="G893" s="45"/>
    </row>
    <row r="894">
      <c r="B894" s="75"/>
      <c r="C894" s="26"/>
      <c r="D894" s="101"/>
      <c r="E894" s="45"/>
      <c r="G894" s="45"/>
    </row>
    <row r="895">
      <c r="B895" s="75"/>
      <c r="C895" s="26"/>
      <c r="D895" s="101"/>
      <c r="E895" s="45"/>
      <c r="G895" s="45"/>
    </row>
    <row r="896">
      <c r="B896" s="75"/>
      <c r="C896" s="26"/>
      <c r="D896" s="101"/>
      <c r="E896" s="45"/>
      <c r="G896" s="45"/>
    </row>
    <row r="897">
      <c r="B897" s="75"/>
      <c r="C897" s="26"/>
      <c r="D897" s="101"/>
      <c r="E897" s="45"/>
      <c r="G897" s="45"/>
    </row>
    <row r="898">
      <c r="B898" s="75"/>
      <c r="C898" s="26"/>
      <c r="D898" s="101"/>
      <c r="E898" s="45"/>
      <c r="G898" s="45"/>
    </row>
    <row r="899">
      <c r="B899" s="75"/>
      <c r="C899" s="26"/>
      <c r="D899" s="101"/>
      <c r="E899" s="45"/>
      <c r="G899" s="45"/>
    </row>
    <row r="900">
      <c r="B900" s="75"/>
      <c r="C900" s="26"/>
      <c r="D900" s="101"/>
      <c r="E900" s="45"/>
      <c r="G900" s="45"/>
    </row>
    <row r="901">
      <c r="B901" s="75"/>
      <c r="C901" s="26"/>
      <c r="D901" s="101"/>
      <c r="E901" s="45"/>
      <c r="G901" s="45"/>
    </row>
    <row r="902">
      <c r="B902" s="75"/>
      <c r="C902" s="26"/>
      <c r="D902" s="101"/>
      <c r="E902" s="45"/>
      <c r="G902" s="45"/>
    </row>
    <row r="903">
      <c r="B903" s="75"/>
      <c r="C903" s="26"/>
      <c r="D903" s="101"/>
      <c r="E903" s="45"/>
      <c r="G903" s="45"/>
    </row>
    <row r="904">
      <c r="B904" s="75"/>
      <c r="C904" s="26"/>
      <c r="D904" s="101"/>
      <c r="E904" s="45"/>
      <c r="G904" s="45"/>
    </row>
    <row r="905">
      <c r="B905" s="75"/>
      <c r="C905" s="26"/>
      <c r="D905" s="101"/>
      <c r="E905" s="45"/>
      <c r="G905" s="45"/>
    </row>
    <row r="906">
      <c r="B906" s="75"/>
      <c r="C906" s="26"/>
      <c r="D906" s="101"/>
      <c r="E906" s="45"/>
      <c r="G906" s="45"/>
    </row>
    <row r="907">
      <c r="B907" s="75"/>
      <c r="C907" s="26"/>
      <c r="D907" s="101"/>
      <c r="E907" s="45"/>
      <c r="G907" s="45"/>
    </row>
    <row r="908">
      <c r="B908" s="75"/>
      <c r="C908" s="26"/>
      <c r="D908" s="101"/>
      <c r="E908" s="45"/>
      <c r="G908" s="45"/>
    </row>
    <row r="909">
      <c r="B909" s="75"/>
      <c r="C909" s="26"/>
      <c r="D909" s="101"/>
      <c r="E909" s="45"/>
      <c r="G909" s="45"/>
    </row>
    <row r="910">
      <c r="B910" s="75"/>
      <c r="C910" s="26"/>
      <c r="D910" s="101"/>
      <c r="E910" s="45"/>
      <c r="G910" s="45"/>
    </row>
    <row r="911">
      <c r="B911" s="75"/>
      <c r="C911" s="26"/>
      <c r="D911" s="101"/>
      <c r="E911" s="45"/>
      <c r="G911" s="45"/>
    </row>
    <row r="912">
      <c r="B912" s="75"/>
      <c r="C912" s="26"/>
      <c r="D912" s="101"/>
      <c r="E912" s="45"/>
      <c r="G912" s="45"/>
    </row>
    <row r="913">
      <c r="B913" s="75"/>
      <c r="C913" s="26"/>
      <c r="D913" s="101"/>
      <c r="E913" s="45"/>
      <c r="G913" s="45"/>
    </row>
    <row r="914">
      <c r="B914" s="75"/>
      <c r="C914" s="26"/>
      <c r="D914" s="101"/>
      <c r="E914" s="45"/>
      <c r="G914" s="45"/>
    </row>
    <row r="915">
      <c r="B915" s="75"/>
      <c r="C915" s="26"/>
      <c r="D915" s="101"/>
      <c r="E915" s="45"/>
      <c r="G915" s="45"/>
    </row>
    <row r="916">
      <c r="B916" s="75"/>
      <c r="C916" s="26"/>
      <c r="D916" s="101"/>
      <c r="E916" s="45"/>
      <c r="G916" s="45"/>
    </row>
    <row r="917">
      <c r="B917" s="75"/>
      <c r="C917" s="26"/>
      <c r="D917" s="101"/>
      <c r="E917" s="45"/>
      <c r="G917" s="45"/>
    </row>
    <row r="918">
      <c r="B918" s="75"/>
      <c r="C918" s="26"/>
      <c r="D918" s="101"/>
      <c r="E918" s="45"/>
      <c r="G918" s="45"/>
    </row>
    <row r="919">
      <c r="B919" s="75"/>
      <c r="C919" s="26"/>
      <c r="D919" s="101"/>
      <c r="E919" s="45"/>
      <c r="G919" s="45"/>
    </row>
    <row r="920">
      <c r="B920" s="75"/>
      <c r="C920" s="26"/>
      <c r="D920" s="101"/>
      <c r="E920" s="45"/>
      <c r="G920" s="45"/>
    </row>
    <row r="921">
      <c r="B921" s="75"/>
      <c r="C921" s="26"/>
      <c r="D921" s="101"/>
      <c r="E921" s="45"/>
      <c r="G921" s="45"/>
    </row>
    <row r="922">
      <c r="B922" s="75"/>
      <c r="C922" s="26"/>
      <c r="D922" s="101"/>
      <c r="E922" s="45"/>
      <c r="G922" s="45"/>
    </row>
    <row r="923">
      <c r="B923" s="75"/>
      <c r="C923" s="26"/>
      <c r="D923" s="101"/>
      <c r="E923" s="45"/>
      <c r="G923" s="45"/>
    </row>
    <row r="924">
      <c r="B924" s="75"/>
      <c r="C924" s="26"/>
      <c r="D924" s="101"/>
      <c r="E924" s="45"/>
      <c r="G924" s="45"/>
    </row>
    <row r="925">
      <c r="B925" s="75"/>
      <c r="C925" s="26"/>
      <c r="D925" s="101"/>
      <c r="E925" s="45"/>
      <c r="G925" s="45"/>
    </row>
    <row r="926">
      <c r="B926" s="75"/>
      <c r="C926" s="26"/>
      <c r="D926" s="101"/>
      <c r="E926" s="45"/>
      <c r="G926" s="45"/>
    </row>
    <row r="927">
      <c r="B927" s="75"/>
      <c r="C927" s="26"/>
      <c r="D927" s="101"/>
      <c r="E927" s="45"/>
      <c r="G927" s="45"/>
    </row>
    <row r="928">
      <c r="B928" s="75"/>
      <c r="C928" s="26"/>
      <c r="D928" s="101"/>
      <c r="E928" s="45"/>
      <c r="G928" s="45"/>
    </row>
    <row r="929">
      <c r="B929" s="75"/>
      <c r="C929" s="26"/>
      <c r="D929" s="101"/>
      <c r="E929" s="45"/>
      <c r="G929" s="45"/>
    </row>
    <row r="930">
      <c r="B930" s="75"/>
      <c r="C930" s="26"/>
      <c r="D930" s="101"/>
      <c r="E930" s="45"/>
      <c r="G930" s="45"/>
    </row>
    <row r="931">
      <c r="B931" s="75"/>
      <c r="C931" s="26"/>
      <c r="D931" s="101"/>
      <c r="E931" s="45"/>
      <c r="G931" s="45"/>
    </row>
    <row r="932">
      <c r="B932" s="75"/>
      <c r="C932" s="26"/>
      <c r="D932" s="101"/>
      <c r="E932" s="45"/>
      <c r="G932" s="45"/>
    </row>
  </sheetData>
  <mergeCells count="8">
    <mergeCell ref="A1:E7"/>
    <mergeCell ref="A9:E9"/>
    <mergeCell ref="A14:E14"/>
    <mergeCell ref="A17:E17"/>
    <mergeCell ref="A19:E20"/>
    <mergeCell ref="A23:E23"/>
    <mergeCell ref="A25:E26"/>
    <mergeCell ref="A57:E64"/>
  </mergeCells>
  <printOptions gridLines="1" horizontalCentered="1"/>
  <pageMargins bottom="0.23622047244094488" footer="0.0" header="0.0" left="1.0" right="1.0" top="1.1811023622047243"/>
  <pageSetup fitToHeight="0" paperSize="9" cellComments="atEnd" orientation="portrait" pageOrder="overThenDown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2" width="16.14"/>
    <col customWidth="1" min="5" max="5" width="28.86"/>
    <col customWidth="1" min="7" max="8" width="26.71"/>
    <col customWidth="1" min="11" max="11" width="36.0"/>
  </cols>
  <sheetData>
    <row r="1">
      <c r="A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/>
      <c r="B8" s="73"/>
      <c r="C8" s="15"/>
      <c r="D8" s="74"/>
      <c r="E8" s="38"/>
      <c r="F8" s="15"/>
    </row>
    <row r="9">
      <c r="A9" s="108" t="s">
        <v>625</v>
      </c>
      <c r="F9" s="108"/>
      <c r="G9" s="15"/>
      <c r="H9" s="12" t="s">
        <v>351</v>
      </c>
    </row>
    <row r="10">
      <c r="A10" s="108"/>
      <c r="B10" s="108"/>
      <c r="C10" s="108"/>
      <c r="D10" s="108"/>
      <c r="E10" s="108"/>
      <c r="F10" s="108"/>
    </row>
    <row r="11">
      <c r="A11" s="15"/>
      <c r="B11" s="73"/>
      <c r="C11" s="15"/>
      <c r="D11" s="74"/>
      <c r="E11" s="38"/>
      <c r="F11" s="15"/>
    </row>
    <row r="12">
      <c r="D12" s="101"/>
      <c r="E12" s="45"/>
    </row>
    <row r="13">
      <c r="D13" s="101"/>
      <c r="E13" s="45"/>
    </row>
    <row r="14">
      <c r="A14" s="40" t="s">
        <v>626</v>
      </c>
      <c r="F14" s="40"/>
      <c r="G14" s="59"/>
    </row>
    <row r="15">
      <c r="A15" s="59"/>
      <c r="B15" s="59"/>
      <c r="C15" s="59"/>
      <c r="D15" s="109"/>
      <c r="E15" s="115"/>
      <c r="F15" s="59"/>
    </row>
    <row r="16">
      <c r="A16" s="59"/>
      <c r="B16" s="59"/>
      <c r="C16" s="59"/>
      <c r="D16" s="109"/>
      <c r="E16" s="115"/>
      <c r="F16" s="59"/>
    </row>
    <row r="17">
      <c r="A17" s="59" t="s">
        <v>627</v>
      </c>
      <c r="F17" s="59"/>
    </row>
    <row r="18" ht="15.75" customHeight="1">
      <c r="A18" s="59"/>
      <c r="B18" s="59"/>
      <c r="C18" s="59"/>
      <c r="D18" s="115"/>
      <c r="E18" s="115"/>
      <c r="F18" s="59"/>
    </row>
    <row r="19" ht="15.75" customHeight="1">
      <c r="A19" s="59" t="s">
        <v>628</v>
      </c>
      <c r="F19" s="1"/>
    </row>
    <row r="20" ht="15.75" customHeight="1">
      <c r="F20" s="1"/>
    </row>
    <row r="21" ht="15.75" customHeight="1">
      <c r="A21" s="59"/>
      <c r="B21" s="59"/>
      <c r="C21" s="59"/>
      <c r="D21" s="115"/>
      <c r="E21" s="115"/>
      <c r="F21" s="59"/>
    </row>
    <row r="22" ht="15.75" customHeight="1">
      <c r="A22" s="59"/>
      <c r="B22" s="59"/>
      <c r="C22" s="59" t="s">
        <v>351</v>
      </c>
      <c r="D22" s="115"/>
      <c r="E22" s="115"/>
      <c r="F22" s="59"/>
    </row>
    <row r="23" ht="15.75" customHeight="1">
      <c r="A23" s="59" t="s">
        <v>629</v>
      </c>
      <c r="F23" s="59"/>
    </row>
    <row r="24" ht="15.75" customHeight="1">
      <c r="A24" s="40"/>
      <c r="B24" s="40"/>
      <c r="C24" s="40"/>
      <c r="D24" s="117"/>
      <c r="E24" s="117"/>
      <c r="F24" s="40"/>
    </row>
    <row r="25" ht="15.75" customHeight="1">
      <c r="A25" s="40"/>
      <c r="F25" s="40"/>
    </row>
    <row r="26" ht="15.75" customHeight="1"/>
    <row r="27" ht="15.75" customHeight="1">
      <c r="A27" s="40"/>
      <c r="B27" s="40"/>
      <c r="C27" s="40"/>
      <c r="D27" s="40"/>
      <c r="E27" s="40"/>
      <c r="F27" s="40"/>
    </row>
    <row r="28" ht="15.75" customHeight="1">
      <c r="B28" s="75"/>
      <c r="C28" s="26"/>
      <c r="D28" s="76"/>
      <c r="E28" s="45"/>
    </row>
    <row r="29" ht="15.75" customHeight="1">
      <c r="A29" s="110"/>
      <c r="B29" s="110"/>
      <c r="C29" s="110"/>
      <c r="D29" s="110"/>
      <c r="E29" s="110"/>
      <c r="F29" s="110"/>
    </row>
    <row r="30" ht="15.75" customHeight="1">
      <c r="B30" s="75"/>
      <c r="C30" s="26"/>
      <c r="D30" s="76"/>
      <c r="E30" s="45"/>
    </row>
    <row r="31" ht="15.75" customHeight="1">
      <c r="A31" s="26"/>
      <c r="B31" s="26"/>
      <c r="C31" s="26"/>
      <c r="D31" s="26"/>
      <c r="E31" s="26"/>
      <c r="F31" s="26"/>
    </row>
    <row r="32" ht="15.75" customHeight="1">
      <c r="B32" s="75"/>
      <c r="C32" s="26"/>
      <c r="D32" s="76"/>
      <c r="E32" s="45"/>
    </row>
    <row r="33" ht="15.75" customHeight="1">
      <c r="B33" s="75"/>
      <c r="C33" s="26"/>
      <c r="D33" s="76"/>
      <c r="E33" s="45"/>
    </row>
    <row r="34" ht="15.75" customHeight="1">
      <c r="B34" s="75"/>
      <c r="C34" s="26"/>
      <c r="D34" s="76"/>
      <c r="E34" s="45"/>
    </row>
    <row r="35" ht="15.75" customHeight="1">
      <c r="B35" s="75"/>
      <c r="C35" s="26"/>
      <c r="D35" s="76"/>
      <c r="E35" s="45"/>
    </row>
    <row r="36" ht="15.75" customHeight="1">
      <c r="A36" s="111"/>
      <c r="B36" s="111"/>
      <c r="C36" s="111"/>
      <c r="D36" s="111"/>
      <c r="E36" s="111"/>
      <c r="F36" s="111"/>
    </row>
    <row r="37" ht="15.75" customHeight="1">
      <c r="A37" s="111"/>
      <c r="B37" s="111"/>
      <c r="C37" s="111"/>
      <c r="D37" s="111"/>
      <c r="E37" s="111"/>
      <c r="F37" s="111"/>
    </row>
    <row r="38" ht="15.75" customHeight="1">
      <c r="A38" s="111"/>
      <c r="B38" s="111"/>
      <c r="C38" s="111"/>
      <c r="D38" s="111"/>
      <c r="E38" s="111"/>
      <c r="F38" s="111"/>
    </row>
    <row r="39" ht="15.75" customHeight="1">
      <c r="A39" s="111"/>
      <c r="B39" s="111"/>
      <c r="C39" s="111"/>
      <c r="D39" s="111"/>
      <c r="E39" s="111"/>
      <c r="F39" s="111"/>
    </row>
    <row r="40" ht="15.75" customHeight="1">
      <c r="A40" s="111"/>
      <c r="B40" s="111"/>
      <c r="C40" s="111"/>
      <c r="D40" s="111"/>
      <c r="E40" s="111"/>
      <c r="F40" s="111"/>
    </row>
    <row r="41" ht="15.75" customHeight="1">
      <c r="A41" s="111"/>
      <c r="B41" s="111"/>
      <c r="C41" s="111"/>
      <c r="D41" s="111"/>
      <c r="E41" s="111"/>
      <c r="F41" s="111"/>
    </row>
    <row r="42" ht="15.75" customHeight="1">
      <c r="A42" s="111"/>
      <c r="B42" s="111"/>
      <c r="C42" s="111"/>
      <c r="D42" s="111"/>
      <c r="E42" s="111"/>
      <c r="F42" s="111"/>
    </row>
    <row r="43" ht="15.75" customHeight="1">
      <c r="A43" s="111"/>
      <c r="B43" s="111"/>
      <c r="C43" s="111"/>
      <c r="D43" s="111"/>
      <c r="E43" s="111"/>
      <c r="F43" s="111"/>
    </row>
    <row r="44" ht="15.75" customHeight="1">
      <c r="A44" s="111"/>
      <c r="B44" s="111"/>
      <c r="C44" s="111"/>
      <c r="D44" s="111"/>
      <c r="E44" s="111"/>
      <c r="F44" s="111"/>
    </row>
    <row r="45" ht="15.75" customHeight="1">
      <c r="A45" s="111"/>
      <c r="B45" s="111"/>
      <c r="C45" s="111"/>
      <c r="D45" s="111"/>
      <c r="E45" s="111"/>
      <c r="F45" s="111"/>
    </row>
    <row r="46" ht="15.75" customHeight="1">
      <c r="B46" s="75"/>
      <c r="C46" s="26"/>
      <c r="D46" s="76"/>
      <c r="E46" s="45"/>
    </row>
    <row r="47" ht="15.75" customHeight="1">
      <c r="A47" s="59"/>
      <c r="B47" s="59"/>
      <c r="C47" s="59"/>
      <c r="D47" s="59"/>
      <c r="E47" s="59"/>
      <c r="F47" s="59"/>
    </row>
    <row r="48" ht="15.75" customHeight="1">
      <c r="B48" s="75"/>
      <c r="C48" s="26"/>
      <c r="D48" s="76"/>
      <c r="E48" s="45"/>
    </row>
    <row r="49" ht="15.75" customHeight="1">
      <c r="B49" s="75"/>
      <c r="C49" s="26"/>
      <c r="D49" s="76"/>
      <c r="E49" s="45"/>
    </row>
    <row r="50" ht="15.75" customHeight="1">
      <c r="A50" s="110"/>
      <c r="B50" s="110"/>
      <c r="C50" s="110"/>
      <c r="D50" s="110"/>
      <c r="E50" s="110"/>
      <c r="F50" s="110"/>
    </row>
    <row r="51" ht="15.75" customHeight="1">
      <c r="A51" s="110"/>
      <c r="B51" s="110"/>
      <c r="C51" s="110"/>
      <c r="D51" s="110"/>
      <c r="E51" s="110"/>
      <c r="F51" s="110"/>
    </row>
    <row r="52" ht="15.75" customHeight="1">
      <c r="B52" s="75"/>
      <c r="C52" s="26"/>
      <c r="D52" s="76"/>
      <c r="E52" s="45"/>
    </row>
    <row r="53" ht="15.75" customHeight="1">
      <c r="B53" s="75"/>
      <c r="C53" s="26"/>
      <c r="D53" s="76"/>
      <c r="E53" s="45"/>
    </row>
    <row r="54" ht="15.75" customHeight="1">
      <c r="B54" s="75"/>
      <c r="C54" s="26"/>
      <c r="D54" s="76"/>
      <c r="E54" s="45"/>
    </row>
    <row r="55" ht="15.75" customHeight="1">
      <c r="B55" s="75"/>
      <c r="C55" s="26"/>
      <c r="D55" s="76"/>
      <c r="E55" s="45"/>
    </row>
    <row r="56" ht="15.75" customHeight="1">
      <c r="B56" s="75"/>
      <c r="C56" s="26"/>
      <c r="D56" s="76"/>
      <c r="E56" s="45"/>
    </row>
    <row r="57" ht="15.75" customHeight="1">
      <c r="A57" s="1"/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>
      <c r="F61" s="1"/>
    </row>
    <row r="62">
      <c r="F62" s="1"/>
      <c r="G62" s="45"/>
      <c r="H62" s="1"/>
      <c r="I62" s="1"/>
    </row>
    <row r="63">
      <c r="F63" s="1"/>
      <c r="G63" s="45"/>
      <c r="H63" s="26"/>
      <c r="I63" s="26"/>
    </row>
    <row r="64">
      <c r="G64" s="45"/>
    </row>
    <row r="65">
      <c r="A65" s="119" t="s">
        <v>485</v>
      </c>
      <c r="B65" s="20" t="s">
        <v>41</v>
      </c>
      <c r="C65" s="120" t="s">
        <v>486</v>
      </c>
      <c r="D65" s="121" t="s">
        <v>43</v>
      </c>
      <c r="E65" s="122" t="s">
        <v>90</v>
      </c>
      <c r="G65" s="45"/>
    </row>
    <row r="66">
      <c r="A66" s="125" t="s">
        <v>110</v>
      </c>
      <c r="B66" s="23">
        <v>0.4</v>
      </c>
      <c r="C66" s="23" t="s">
        <v>16</v>
      </c>
      <c r="D66" s="99">
        <v>56.0</v>
      </c>
      <c r="E66" s="47">
        <f t="shared" ref="E66:E117" si="1">B66*D66</f>
        <v>22.4</v>
      </c>
      <c r="G66" s="45"/>
    </row>
    <row r="67">
      <c r="A67" s="125" t="s">
        <v>46</v>
      </c>
      <c r="B67" s="23">
        <v>1.0</v>
      </c>
      <c r="C67" s="23" t="s">
        <v>16</v>
      </c>
      <c r="D67" s="99">
        <v>115.0</v>
      </c>
      <c r="E67" s="47">
        <f t="shared" si="1"/>
        <v>115</v>
      </c>
      <c r="G67" s="45"/>
      <c r="H67" s="44"/>
      <c r="I67" s="44"/>
    </row>
    <row r="68">
      <c r="A68" s="125" t="s">
        <v>630</v>
      </c>
      <c r="B68" s="80" t="s">
        <v>597</v>
      </c>
      <c r="C68" s="23" t="s">
        <v>7</v>
      </c>
      <c r="D68" s="99">
        <v>85.0</v>
      </c>
      <c r="E68" s="47">
        <f t="shared" si="1"/>
        <v>195.5</v>
      </c>
      <c r="G68" s="45"/>
      <c r="H68" s="61"/>
      <c r="I68" s="61"/>
    </row>
    <row r="69">
      <c r="A69" s="125" t="s">
        <v>54</v>
      </c>
      <c r="B69" s="23">
        <v>0.15</v>
      </c>
      <c r="C69" s="23" t="s">
        <v>7</v>
      </c>
      <c r="D69" s="99">
        <v>105.0</v>
      </c>
      <c r="E69" s="47">
        <f t="shared" si="1"/>
        <v>15.75</v>
      </c>
      <c r="G69" s="45"/>
      <c r="H69" s="44"/>
      <c r="I69" s="44"/>
    </row>
    <row r="70">
      <c r="A70" s="124" t="s">
        <v>631</v>
      </c>
      <c r="B70" s="80" t="s">
        <v>393</v>
      </c>
      <c r="C70" s="23" t="s">
        <v>7</v>
      </c>
      <c r="D70" s="99">
        <v>29.0</v>
      </c>
      <c r="E70" s="47">
        <f t="shared" si="1"/>
        <v>14.5</v>
      </c>
      <c r="G70" s="45"/>
      <c r="H70" s="61"/>
      <c r="I70" s="61"/>
    </row>
    <row r="71">
      <c r="A71" s="125" t="s">
        <v>64</v>
      </c>
      <c r="B71" s="80" t="s">
        <v>390</v>
      </c>
      <c r="C71" s="23" t="s">
        <v>7</v>
      </c>
      <c r="D71" s="99">
        <v>22.0</v>
      </c>
      <c r="E71" s="47">
        <f t="shared" si="1"/>
        <v>0.22</v>
      </c>
      <c r="G71" s="45"/>
      <c r="H71" s="61"/>
      <c r="I71" s="61"/>
    </row>
    <row r="72">
      <c r="A72" s="125" t="s">
        <v>140</v>
      </c>
      <c r="B72" s="49">
        <v>0.25</v>
      </c>
      <c r="C72" s="23" t="s">
        <v>7</v>
      </c>
      <c r="D72" s="99">
        <v>32.0</v>
      </c>
      <c r="E72" s="47">
        <f t="shared" si="1"/>
        <v>8</v>
      </c>
      <c r="G72" s="45"/>
    </row>
    <row r="73">
      <c r="A73" s="124" t="s">
        <v>66</v>
      </c>
      <c r="B73" s="80" t="s">
        <v>393</v>
      </c>
      <c r="C73" s="23" t="s">
        <v>7</v>
      </c>
      <c r="D73" s="99">
        <v>45.0</v>
      </c>
      <c r="E73" s="47">
        <f t="shared" si="1"/>
        <v>22.5</v>
      </c>
      <c r="G73" s="45"/>
    </row>
    <row r="74">
      <c r="A74" s="125" t="s">
        <v>9</v>
      </c>
      <c r="B74" s="23">
        <v>0.25</v>
      </c>
      <c r="C74" s="23" t="s">
        <v>7</v>
      </c>
      <c r="D74" s="126">
        <v>23.0</v>
      </c>
      <c r="E74" s="47">
        <f t="shared" si="1"/>
        <v>5.75</v>
      </c>
      <c r="G74" s="45"/>
    </row>
    <row r="75">
      <c r="A75" s="124" t="s">
        <v>608</v>
      </c>
      <c r="B75" s="80" t="s">
        <v>495</v>
      </c>
      <c r="C75" s="23" t="s">
        <v>7</v>
      </c>
      <c r="D75" s="99">
        <v>60.0</v>
      </c>
      <c r="E75" s="47">
        <f t="shared" si="1"/>
        <v>2.4</v>
      </c>
      <c r="G75" s="45"/>
    </row>
    <row r="76">
      <c r="A76" s="125" t="s">
        <v>424</v>
      </c>
      <c r="B76" s="49">
        <v>0.01</v>
      </c>
      <c r="C76" s="23" t="s">
        <v>7</v>
      </c>
      <c r="D76" s="126">
        <v>160.0</v>
      </c>
      <c r="E76" s="47">
        <f t="shared" si="1"/>
        <v>1.6</v>
      </c>
      <c r="G76" s="45"/>
    </row>
    <row r="77">
      <c r="A77" s="124" t="s">
        <v>229</v>
      </c>
      <c r="B77" s="80" t="s">
        <v>390</v>
      </c>
      <c r="C77" s="23" t="s">
        <v>7</v>
      </c>
      <c r="D77" s="126">
        <v>150.0</v>
      </c>
      <c r="E77" s="47">
        <f t="shared" si="1"/>
        <v>1.5</v>
      </c>
      <c r="G77" s="45"/>
    </row>
    <row r="78">
      <c r="A78" s="125" t="s">
        <v>488</v>
      </c>
      <c r="B78" s="23">
        <v>0.01</v>
      </c>
      <c r="C78" s="23" t="s">
        <v>7</v>
      </c>
      <c r="D78" s="126">
        <v>190.0</v>
      </c>
      <c r="E78" s="47">
        <f t="shared" si="1"/>
        <v>1.9</v>
      </c>
      <c r="G78" s="45"/>
    </row>
    <row r="79">
      <c r="A79" s="125" t="s">
        <v>632</v>
      </c>
      <c r="B79" s="23">
        <v>0.015</v>
      </c>
      <c r="C79" s="23" t="s">
        <v>7</v>
      </c>
      <c r="D79" s="126">
        <v>65.0</v>
      </c>
      <c r="E79" s="47">
        <f t="shared" si="1"/>
        <v>0.975</v>
      </c>
      <c r="G79" s="45"/>
    </row>
    <row r="80">
      <c r="A80" s="125" t="s">
        <v>251</v>
      </c>
      <c r="B80" s="23">
        <v>5.0</v>
      </c>
      <c r="C80" s="23" t="s">
        <v>7</v>
      </c>
      <c r="D80" s="126">
        <v>40.0</v>
      </c>
      <c r="E80" s="47">
        <f t="shared" si="1"/>
        <v>200</v>
      </c>
      <c r="G80" s="45"/>
    </row>
    <row r="81">
      <c r="A81" s="124" t="s">
        <v>69</v>
      </c>
      <c r="B81" s="80" t="s">
        <v>633</v>
      </c>
      <c r="C81" s="23" t="s">
        <v>7</v>
      </c>
      <c r="D81" s="126">
        <v>60.0</v>
      </c>
      <c r="E81" s="47">
        <f t="shared" si="1"/>
        <v>3.6</v>
      </c>
      <c r="G81" s="45"/>
    </row>
    <row r="82">
      <c r="A82" s="125" t="s">
        <v>634</v>
      </c>
      <c r="B82" s="49">
        <v>0.3</v>
      </c>
      <c r="C82" s="23" t="s">
        <v>7</v>
      </c>
      <c r="D82" s="126">
        <v>300.0</v>
      </c>
      <c r="E82" s="47">
        <f t="shared" si="1"/>
        <v>90</v>
      </c>
      <c r="G82" s="45"/>
    </row>
    <row r="83">
      <c r="A83" s="125" t="s">
        <v>635</v>
      </c>
      <c r="B83" s="1">
        <v>1.0</v>
      </c>
      <c r="C83" s="23" t="s">
        <v>7</v>
      </c>
      <c r="D83" s="99">
        <v>55.0</v>
      </c>
      <c r="E83" s="47">
        <f t="shared" si="1"/>
        <v>55</v>
      </c>
      <c r="G83" s="45"/>
    </row>
    <row r="84">
      <c r="A84" s="125" t="s">
        <v>636</v>
      </c>
      <c r="B84" s="147">
        <v>0.005</v>
      </c>
      <c r="C84" s="23" t="s">
        <v>7</v>
      </c>
      <c r="D84" s="99">
        <v>135.0</v>
      </c>
      <c r="E84" s="47">
        <f t="shared" si="1"/>
        <v>0.675</v>
      </c>
      <c r="G84" s="45"/>
    </row>
    <row r="85">
      <c r="A85" s="125" t="s">
        <v>637</v>
      </c>
      <c r="B85" s="23">
        <f>0.02*50</f>
        <v>1</v>
      </c>
      <c r="C85" s="23" t="s">
        <v>7</v>
      </c>
      <c r="D85" s="126">
        <v>650.0</v>
      </c>
      <c r="E85" s="47">
        <f t="shared" si="1"/>
        <v>650</v>
      </c>
      <c r="G85" s="45"/>
    </row>
    <row r="86">
      <c r="A86" s="124" t="s">
        <v>200</v>
      </c>
      <c r="B86" s="80" t="s">
        <v>354</v>
      </c>
      <c r="C86" s="23" t="s">
        <v>638</v>
      </c>
      <c r="D86" s="99">
        <v>35.0</v>
      </c>
      <c r="E86" s="47">
        <f t="shared" si="1"/>
        <v>105</v>
      </c>
      <c r="G86" s="45"/>
    </row>
    <row r="87" ht="16.5" customHeight="1">
      <c r="A87" s="125" t="s">
        <v>639</v>
      </c>
      <c r="B87" s="78" t="s">
        <v>640</v>
      </c>
      <c r="C87" s="23" t="s">
        <v>7</v>
      </c>
      <c r="D87" s="99">
        <v>2.0</v>
      </c>
      <c r="E87" s="47">
        <f t="shared" si="1"/>
        <v>100</v>
      </c>
      <c r="G87" s="45"/>
    </row>
    <row r="88" hidden="1">
      <c r="A88" s="148" t="s">
        <v>641</v>
      </c>
      <c r="B88" s="149" t="s">
        <v>416</v>
      </c>
      <c r="C88" s="23" t="s">
        <v>7</v>
      </c>
      <c r="D88" s="99">
        <v>170.0</v>
      </c>
      <c r="E88" s="47">
        <f t="shared" si="1"/>
        <v>51</v>
      </c>
      <c r="G88" s="45"/>
    </row>
    <row r="89" hidden="1">
      <c r="A89" s="125" t="s">
        <v>642</v>
      </c>
      <c r="B89" s="147">
        <v>0.3</v>
      </c>
      <c r="C89" s="23" t="s">
        <v>7</v>
      </c>
      <c r="D89" s="126">
        <v>170.0</v>
      </c>
      <c r="E89" s="47">
        <f t="shared" si="1"/>
        <v>51</v>
      </c>
      <c r="G89" s="45"/>
    </row>
    <row r="90" hidden="1">
      <c r="A90" s="125" t="s">
        <v>138</v>
      </c>
      <c r="B90" s="150" t="s">
        <v>416</v>
      </c>
      <c r="C90" s="23" t="s">
        <v>7</v>
      </c>
      <c r="D90" s="99">
        <v>100.0</v>
      </c>
      <c r="E90" s="47">
        <f t="shared" si="1"/>
        <v>30</v>
      </c>
      <c r="G90" s="45"/>
      <c r="H90" s="44"/>
      <c r="I90" s="44"/>
    </row>
    <row r="91">
      <c r="A91" s="124" t="s">
        <v>328</v>
      </c>
      <c r="B91" s="80" t="s">
        <v>373</v>
      </c>
      <c r="C91" s="23" t="s">
        <v>11</v>
      </c>
      <c r="D91" s="99">
        <v>2.33</v>
      </c>
      <c r="E91" s="47">
        <f t="shared" si="1"/>
        <v>9.32</v>
      </c>
      <c r="G91" s="45"/>
      <c r="H91" s="44"/>
      <c r="I91" s="44"/>
    </row>
    <row r="92">
      <c r="A92" s="125" t="s">
        <v>525</v>
      </c>
      <c r="B92" s="147">
        <v>0.3</v>
      </c>
      <c r="C92" s="23" t="s">
        <v>7</v>
      </c>
      <c r="D92" s="99">
        <v>23.0</v>
      </c>
      <c r="E92" s="47">
        <f t="shared" si="1"/>
        <v>6.9</v>
      </c>
      <c r="G92" s="45"/>
      <c r="H92" s="44"/>
      <c r="I92" s="44"/>
    </row>
    <row r="93">
      <c r="A93" s="124" t="s">
        <v>280</v>
      </c>
      <c r="B93" s="80" t="s">
        <v>643</v>
      </c>
      <c r="C93" s="23" t="s">
        <v>7</v>
      </c>
      <c r="D93" s="99">
        <v>200.0</v>
      </c>
      <c r="E93" s="47">
        <f t="shared" si="1"/>
        <v>2200</v>
      </c>
      <c r="G93" s="45"/>
      <c r="H93" s="61"/>
      <c r="I93" s="61"/>
    </row>
    <row r="94">
      <c r="A94" s="125" t="s">
        <v>130</v>
      </c>
      <c r="B94" s="80" t="s">
        <v>442</v>
      </c>
      <c r="C94" s="23" t="s">
        <v>7</v>
      </c>
      <c r="D94" s="99">
        <v>25.0</v>
      </c>
      <c r="E94" s="47">
        <f t="shared" si="1"/>
        <v>6.25</v>
      </c>
      <c r="G94" s="45"/>
      <c r="H94" s="61"/>
      <c r="I94" s="61"/>
    </row>
    <row r="95">
      <c r="A95" s="125" t="s">
        <v>644</v>
      </c>
      <c r="B95" s="80" t="s">
        <v>391</v>
      </c>
      <c r="C95" s="23" t="s">
        <v>7</v>
      </c>
      <c r="D95" s="99">
        <v>9.0</v>
      </c>
      <c r="E95" s="47">
        <f t="shared" si="1"/>
        <v>1.8</v>
      </c>
      <c r="G95" s="45"/>
      <c r="H95" s="62"/>
      <c r="I95" s="1"/>
    </row>
    <row r="96">
      <c r="A96" s="125" t="s">
        <v>126</v>
      </c>
      <c r="B96" s="80" t="s">
        <v>645</v>
      </c>
      <c r="C96" s="23" t="s">
        <v>7</v>
      </c>
      <c r="D96" s="99">
        <v>55.0</v>
      </c>
      <c r="E96" s="47">
        <f t="shared" si="1"/>
        <v>137.5</v>
      </c>
      <c r="G96" s="45"/>
      <c r="H96" s="62"/>
      <c r="I96" s="1"/>
    </row>
    <row r="97">
      <c r="A97" s="124" t="s">
        <v>432</v>
      </c>
      <c r="B97" s="80" t="s">
        <v>417</v>
      </c>
      <c r="C97" s="23" t="s">
        <v>7</v>
      </c>
      <c r="D97" s="99">
        <v>75.0</v>
      </c>
      <c r="E97" s="47">
        <f t="shared" si="1"/>
        <v>750</v>
      </c>
      <c r="G97" s="45"/>
    </row>
    <row r="98">
      <c r="A98" s="125" t="s">
        <v>646</v>
      </c>
      <c r="B98" s="23">
        <v>1.0</v>
      </c>
      <c r="C98" s="23" t="s">
        <v>7</v>
      </c>
      <c r="D98" s="99">
        <v>32.0</v>
      </c>
      <c r="E98" s="47">
        <f t="shared" si="1"/>
        <v>32</v>
      </c>
      <c r="G98" s="45" t="s">
        <v>351</v>
      </c>
      <c r="H98" s="44"/>
      <c r="I98" s="44"/>
    </row>
    <row r="99">
      <c r="A99" s="125" t="s">
        <v>23</v>
      </c>
      <c r="B99" s="80" t="s">
        <v>393</v>
      </c>
      <c r="C99" s="23" t="s">
        <v>7</v>
      </c>
      <c r="D99" s="99">
        <v>164.0</v>
      </c>
      <c r="E99" s="47">
        <f t="shared" si="1"/>
        <v>82</v>
      </c>
      <c r="G99" s="45"/>
    </row>
    <row r="100">
      <c r="A100" s="125" t="s">
        <v>647</v>
      </c>
      <c r="B100" s="23">
        <v>0.05</v>
      </c>
      <c r="C100" s="23" t="s">
        <v>7</v>
      </c>
      <c r="D100" s="99">
        <v>172.0</v>
      </c>
      <c r="E100" s="47">
        <f t="shared" si="1"/>
        <v>8.6</v>
      </c>
      <c r="G100" s="45"/>
    </row>
    <row r="101">
      <c r="A101" s="125" t="s">
        <v>24</v>
      </c>
      <c r="B101" s="102" t="s">
        <v>648</v>
      </c>
      <c r="C101" s="23" t="s">
        <v>7</v>
      </c>
      <c r="D101" s="99">
        <v>160.0</v>
      </c>
      <c r="E101" s="47">
        <f t="shared" si="1"/>
        <v>0.32</v>
      </c>
      <c r="G101" s="45"/>
    </row>
    <row r="102">
      <c r="A102" s="124" t="s">
        <v>76</v>
      </c>
      <c r="B102" s="80" t="s">
        <v>416</v>
      </c>
      <c r="C102" s="23" t="s">
        <v>7</v>
      </c>
      <c r="D102" s="99">
        <v>10.0</v>
      </c>
      <c r="E102" s="47">
        <f t="shared" si="1"/>
        <v>3</v>
      </c>
      <c r="G102" s="45"/>
    </row>
    <row r="103">
      <c r="A103" s="124" t="s">
        <v>649</v>
      </c>
      <c r="B103" s="80" t="s">
        <v>373</v>
      </c>
      <c r="C103" s="23" t="s">
        <v>7</v>
      </c>
      <c r="D103" s="99">
        <v>220.0</v>
      </c>
      <c r="E103" s="47">
        <f t="shared" si="1"/>
        <v>880</v>
      </c>
      <c r="G103" s="45"/>
    </row>
    <row r="104">
      <c r="A104" s="125" t="s">
        <v>529</v>
      </c>
      <c r="B104" s="23">
        <v>0.5</v>
      </c>
      <c r="C104" s="23" t="s">
        <v>7</v>
      </c>
      <c r="D104" s="99">
        <v>55.0</v>
      </c>
      <c r="E104" s="47">
        <f t="shared" si="1"/>
        <v>27.5</v>
      </c>
      <c r="G104" s="45"/>
    </row>
    <row r="105">
      <c r="A105" s="125" t="s">
        <v>108</v>
      </c>
      <c r="B105" s="49">
        <v>0.6</v>
      </c>
      <c r="C105" s="23" t="s">
        <v>7</v>
      </c>
      <c r="D105" s="99">
        <v>85.0</v>
      </c>
      <c r="E105" s="47">
        <f t="shared" si="1"/>
        <v>51</v>
      </c>
      <c r="G105" s="45"/>
    </row>
    <row r="106">
      <c r="A106" s="124" t="s">
        <v>650</v>
      </c>
      <c r="B106" s="80" t="s">
        <v>391</v>
      </c>
      <c r="C106" s="23" t="s">
        <v>7</v>
      </c>
      <c r="D106" s="126">
        <v>85.0</v>
      </c>
      <c r="E106" s="47">
        <f t="shared" si="1"/>
        <v>17</v>
      </c>
      <c r="G106" s="45"/>
    </row>
    <row r="107">
      <c r="A107" s="125" t="s">
        <v>422</v>
      </c>
      <c r="B107" s="23">
        <v>0.1</v>
      </c>
      <c r="C107" s="23" t="s">
        <v>7</v>
      </c>
      <c r="D107" s="126">
        <v>21.0</v>
      </c>
      <c r="E107" s="47">
        <f t="shared" si="1"/>
        <v>2.1</v>
      </c>
      <c r="G107" s="45"/>
    </row>
    <row r="108">
      <c r="A108" s="125" t="s">
        <v>498</v>
      </c>
      <c r="B108" s="78" t="s">
        <v>598</v>
      </c>
      <c r="C108" s="23" t="s">
        <v>16</v>
      </c>
      <c r="D108" s="126">
        <v>225.0</v>
      </c>
      <c r="E108" s="47">
        <f t="shared" si="1"/>
        <v>4.5</v>
      </c>
      <c r="G108" s="45"/>
    </row>
    <row r="109">
      <c r="A109" s="125" t="s">
        <v>50</v>
      </c>
      <c r="B109" s="80" t="s">
        <v>598</v>
      </c>
      <c r="C109" s="23" t="s">
        <v>16</v>
      </c>
      <c r="D109" s="99">
        <v>9.85</v>
      </c>
      <c r="E109" s="47">
        <f t="shared" si="1"/>
        <v>0.197</v>
      </c>
      <c r="G109" s="45"/>
    </row>
    <row r="110">
      <c r="A110" s="124" t="s">
        <v>178</v>
      </c>
      <c r="B110" s="151" t="s">
        <v>348</v>
      </c>
      <c r="C110" s="23" t="s">
        <v>16</v>
      </c>
      <c r="D110" s="126">
        <v>221.0</v>
      </c>
      <c r="E110" s="47">
        <f t="shared" si="1"/>
        <v>22.1</v>
      </c>
      <c r="G110" s="45"/>
    </row>
    <row r="111">
      <c r="A111" s="125"/>
      <c r="B111" s="80"/>
      <c r="C111" s="23"/>
      <c r="D111" s="99"/>
      <c r="E111" s="47">
        <f t="shared" si="1"/>
        <v>0</v>
      </c>
      <c r="G111" s="45"/>
    </row>
    <row r="112">
      <c r="A112" s="152"/>
      <c r="B112" s="153"/>
      <c r="C112" s="153"/>
      <c r="D112" s="154"/>
      <c r="E112" s="155">
        <f t="shared" si="1"/>
        <v>0</v>
      </c>
      <c r="G112" s="45"/>
    </row>
    <row r="113">
      <c r="A113" s="152"/>
      <c r="B113" s="153"/>
      <c r="C113" s="153"/>
      <c r="D113" s="154"/>
      <c r="E113" s="155">
        <f t="shared" si="1"/>
        <v>0</v>
      </c>
      <c r="G113" s="45"/>
    </row>
    <row r="114">
      <c r="A114" s="156"/>
      <c r="B114" s="157"/>
      <c r="C114" s="153"/>
      <c r="D114" s="154"/>
      <c r="E114" s="155">
        <f t="shared" si="1"/>
        <v>0</v>
      </c>
      <c r="G114" s="45"/>
    </row>
    <row r="115">
      <c r="A115" s="152"/>
      <c r="B115" s="157"/>
      <c r="C115" s="153"/>
      <c r="D115" s="158"/>
      <c r="E115" s="155">
        <f t="shared" si="1"/>
        <v>0</v>
      </c>
      <c r="G115" s="45"/>
    </row>
    <row r="116">
      <c r="A116" s="152"/>
      <c r="B116" s="153"/>
      <c r="C116" s="153"/>
      <c r="D116" s="158"/>
      <c r="E116" s="155">
        <f t="shared" si="1"/>
        <v>0</v>
      </c>
      <c r="G116" s="45"/>
    </row>
    <row r="117">
      <c r="A117" s="152"/>
      <c r="B117" s="159"/>
      <c r="C117" s="153"/>
      <c r="D117" s="158"/>
      <c r="E117" s="155">
        <f t="shared" si="1"/>
        <v>0</v>
      </c>
      <c r="G117" s="45"/>
    </row>
    <row r="118">
      <c r="A118" s="72"/>
      <c r="B118" s="77"/>
      <c r="C118" s="1"/>
      <c r="D118" s="101"/>
      <c r="E118" s="45"/>
      <c r="G118" s="45"/>
    </row>
    <row r="119">
      <c r="A119" s="72"/>
      <c r="B119" s="1"/>
      <c r="C119" s="1"/>
      <c r="D119" s="113" t="s">
        <v>90</v>
      </c>
      <c r="E119" s="114">
        <f>SUM(E66:E117)</f>
        <v>5986.357</v>
      </c>
      <c r="G119" s="45"/>
    </row>
    <row r="120">
      <c r="A120" s="72"/>
      <c r="B120" s="26"/>
      <c r="C120" s="1"/>
      <c r="D120" s="101"/>
      <c r="E120" s="45"/>
      <c r="G120" s="45"/>
    </row>
    <row r="121">
      <c r="A121" s="72"/>
      <c r="B121" s="26"/>
      <c r="C121" s="1"/>
      <c r="D121" s="101"/>
      <c r="E121" s="45"/>
      <c r="G121" s="45"/>
    </row>
    <row r="122">
      <c r="A122" s="72"/>
      <c r="B122" s="83"/>
      <c r="C122" s="1"/>
      <c r="D122" s="101"/>
      <c r="E122" s="45"/>
      <c r="G122" s="45"/>
    </row>
    <row r="123">
      <c r="A123" s="72"/>
      <c r="B123" s="77"/>
      <c r="C123" s="1"/>
      <c r="D123" s="101"/>
      <c r="E123" s="45"/>
      <c r="G123" s="45"/>
    </row>
    <row r="124">
      <c r="A124" s="72"/>
      <c r="B124" s="77"/>
      <c r="C124" s="26"/>
      <c r="D124" s="101"/>
      <c r="E124" s="45"/>
      <c r="G124" s="45"/>
    </row>
    <row r="125">
      <c r="A125" s="72"/>
      <c r="B125" s="1"/>
      <c r="C125" s="1"/>
      <c r="D125" s="101"/>
      <c r="E125" s="45"/>
      <c r="G125" s="45"/>
    </row>
    <row r="126">
      <c r="A126" s="123"/>
      <c r="B126" s="75"/>
      <c r="C126" s="26"/>
      <c r="D126" s="101"/>
      <c r="E126" s="45"/>
      <c r="G126" s="45"/>
    </row>
    <row r="127">
      <c r="A127" s="72"/>
      <c r="B127" s="85"/>
      <c r="C127" s="26"/>
      <c r="D127" s="101"/>
      <c r="E127" s="45"/>
      <c r="G127" s="45"/>
    </row>
    <row r="128">
      <c r="A128" s="72"/>
      <c r="B128" s="85"/>
      <c r="C128" s="26"/>
      <c r="D128" s="101"/>
      <c r="E128" s="45"/>
      <c r="G128" s="45"/>
    </row>
    <row r="129">
      <c r="A129" s="72"/>
      <c r="B129" s="83"/>
      <c r="C129" s="26"/>
      <c r="D129" s="101"/>
      <c r="E129" s="45"/>
      <c r="G129" s="45"/>
    </row>
    <row r="130">
      <c r="A130" s="72"/>
      <c r="B130" s="83"/>
      <c r="C130" s="26"/>
      <c r="D130" s="101"/>
      <c r="E130" s="45"/>
      <c r="G130" s="45"/>
    </row>
    <row r="131">
      <c r="A131" s="72"/>
      <c r="B131" s="82"/>
      <c r="C131" s="26"/>
      <c r="D131" s="101"/>
      <c r="E131" s="45"/>
      <c r="G131" s="45"/>
    </row>
    <row r="132">
      <c r="A132" s="123"/>
      <c r="B132" s="85"/>
      <c r="C132" s="26"/>
      <c r="D132" s="101"/>
      <c r="E132" s="45"/>
      <c r="G132" s="45"/>
    </row>
    <row r="133">
      <c r="A133" s="123"/>
      <c r="B133" s="85"/>
      <c r="C133" s="26"/>
      <c r="D133" s="101"/>
      <c r="E133" s="45"/>
      <c r="G133" s="45"/>
    </row>
    <row r="134">
      <c r="A134" s="123"/>
      <c r="B134" s="85"/>
      <c r="C134" s="26"/>
      <c r="D134" s="101"/>
      <c r="E134" s="45"/>
      <c r="G134" s="45"/>
    </row>
    <row r="135">
      <c r="A135" s="123"/>
      <c r="B135" s="85"/>
      <c r="C135" s="26"/>
      <c r="D135" s="101"/>
      <c r="E135" s="45"/>
      <c r="G135" s="45"/>
    </row>
    <row r="136">
      <c r="A136" s="123"/>
      <c r="B136" s="85"/>
      <c r="C136" s="26"/>
      <c r="D136" s="101"/>
      <c r="E136" s="45"/>
      <c r="G136" s="45"/>
    </row>
    <row r="137">
      <c r="A137" s="123"/>
      <c r="B137" s="85"/>
      <c r="C137" s="26"/>
      <c r="D137" s="101"/>
      <c r="E137" s="45"/>
      <c r="G137" s="45"/>
    </row>
    <row r="138">
      <c r="B138" s="75"/>
      <c r="C138" s="26"/>
      <c r="D138" s="101"/>
      <c r="E138" s="45"/>
      <c r="G138" s="45"/>
    </row>
    <row r="139">
      <c r="B139" s="75"/>
      <c r="C139" s="26"/>
      <c r="D139" s="101"/>
      <c r="E139" s="45"/>
      <c r="G139" s="45"/>
    </row>
    <row r="140">
      <c r="B140" s="75"/>
      <c r="C140" s="26"/>
      <c r="D140" s="101"/>
      <c r="E140" s="45"/>
      <c r="G140" s="45"/>
    </row>
    <row r="141">
      <c r="B141" s="75"/>
      <c r="C141" s="26"/>
      <c r="D141" s="101"/>
      <c r="E141" s="45"/>
      <c r="G141" s="45"/>
    </row>
    <row r="142">
      <c r="B142" s="75"/>
      <c r="C142" s="26"/>
      <c r="D142" s="101"/>
      <c r="E142" s="45"/>
      <c r="G142" s="45"/>
    </row>
    <row r="143">
      <c r="B143" s="75"/>
      <c r="C143" s="26"/>
      <c r="D143" s="101"/>
      <c r="E143" s="45"/>
      <c r="G143" s="45"/>
    </row>
    <row r="144">
      <c r="B144" s="75"/>
      <c r="C144" s="26"/>
      <c r="D144" s="101"/>
      <c r="E144" s="45"/>
      <c r="G144" s="45"/>
    </row>
    <row r="145">
      <c r="B145" s="75"/>
      <c r="C145" s="26"/>
      <c r="D145" s="101"/>
      <c r="E145" s="45"/>
      <c r="G145" s="45"/>
    </row>
    <row r="146">
      <c r="B146" s="75"/>
      <c r="C146" s="26"/>
      <c r="D146" s="101"/>
      <c r="E146" s="45"/>
      <c r="G146" s="45"/>
    </row>
    <row r="147">
      <c r="B147" s="75"/>
      <c r="C147" s="26"/>
      <c r="D147" s="101"/>
      <c r="E147" s="45"/>
      <c r="G147" s="45"/>
    </row>
    <row r="148">
      <c r="B148" s="75"/>
      <c r="C148" s="26"/>
      <c r="D148" s="101"/>
      <c r="E148" s="45"/>
      <c r="G148" s="45"/>
    </row>
    <row r="149">
      <c r="B149" s="75"/>
      <c r="C149" s="26"/>
      <c r="D149" s="101"/>
      <c r="E149" s="45"/>
      <c r="G149" s="45"/>
    </row>
    <row r="150">
      <c r="B150" s="75"/>
      <c r="C150" s="26"/>
      <c r="D150" s="101"/>
      <c r="E150" s="45"/>
      <c r="G150" s="45"/>
    </row>
    <row r="151">
      <c r="B151" s="75"/>
      <c r="C151" s="26"/>
      <c r="D151" s="101"/>
      <c r="E151" s="45"/>
      <c r="G151" s="45"/>
    </row>
    <row r="152">
      <c r="B152" s="75"/>
      <c r="C152" s="26"/>
      <c r="D152" s="101"/>
      <c r="E152" s="45"/>
      <c r="G152" s="45"/>
    </row>
    <row r="153">
      <c r="B153" s="75"/>
      <c r="C153" s="26"/>
      <c r="D153" s="101"/>
      <c r="E153" s="45"/>
      <c r="G153" s="45"/>
    </row>
    <row r="154">
      <c r="B154" s="75"/>
      <c r="C154" s="26"/>
      <c r="D154" s="101"/>
      <c r="E154" s="45"/>
      <c r="G154" s="45"/>
    </row>
    <row r="155">
      <c r="B155" s="75"/>
      <c r="C155" s="26"/>
      <c r="D155" s="101"/>
      <c r="E155" s="45"/>
      <c r="G155" s="45"/>
    </row>
    <row r="156">
      <c r="B156" s="75"/>
      <c r="C156" s="26"/>
      <c r="D156" s="101"/>
      <c r="E156" s="45"/>
      <c r="G156" s="45"/>
    </row>
    <row r="157">
      <c r="B157" s="75"/>
      <c r="C157" s="26"/>
      <c r="D157" s="101"/>
      <c r="E157" s="45"/>
      <c r="G157" s="45"/>
    </row>
    <row r="158">
      <c r="B158" s="75"/>
      <c r="C158" s="26"/>
      <c r="D158" s="101"/>
      <c r="E158" s="45"/>
      <c r="G158" s="45"/>
    </row>
    <row r="159">
      <c r="B159" s="75"/>
      <c r="C159" s="26"/>
      <c r="D159" s="101"/>
      <c r="E159" s="45"/>
      <c r="G159" s="45"/>
    </row>
    <row r="160">
      <c r="B160" s="75"/>
      <c r="C160" s="26"/>
      <c r="D160" s="101"/>
      <c r="E160" s="45"/>
      <c r="G160" s="45"/>
    </row>
    <row r="161">
      <c r="B161" s="75"/>
      <c r="C161" s="26"/>
      <c r="D161" s="101"/>
      <c r="E161" s="45"/>
      <c r="G161" s="45"/>
    </row>
    <row r="162">
      <c r="B162" s="75"/>
      <c r="C162" s="26"/>
      <c r="D162" s="101"/>
      <c r="E162" s="45"/>
      <c r="G162" s="45"/>
    </row>
    <row r="163">
      <c r="B163" s="75"/>
      <c r="C163" s="26"/>
      <c r="D163" s="101"/>
      <c r="E163" s="45"/>
      <c r="G163" s="45"/>
    </row>
    <row r="164">
      <c r="B164" s="75"/>
      <c r="C164" s="26"/>
      <c r="D164" s="101"/>
      <c r="E164" s="45"/>
      <c r="G164" s="45"/>
    </row>
    <row r="165">
      <c r="B165" s="75"/>
      <c r="C165" s="26"/>
      <c r="D165" s="101"/>
      <c r="E165" s="45"/>
      <c r="G165" s="45"/>
    </row>
    <row r="166">
      <c r="B166" s="75"/>
      <c r="C166" s="26"/>
      <c r="D166" s="101"/>
      <c r="E166" s="45"/>
      <c r="G166" s="45"/>
    </row>
    <row r="167">
      <c r="B167" s="75"/>
      <c r="C167" s="26"/>
      <c r="D167" s="101"/>
      <c r="E167" s="45"/>
      <c r="G167" s="45"/>
    </row>
    <row r="168">
      <c r="B168" s="75"/>
      <c r="C168" s="26"/>
      <c r="D168" s="101"/>
      <c r="E168" s="45"/>
      <c r="G168" s="45"/>
    </row>
    <row r="169">
      <c r="B169" s="75"/>
      <c r="C169" s="26"/>
      <c r="D169" s="101"/>
      <c r="E169" s="45"/>
      <c r="G169" s="45"/>
    </row>
    <row r="170">
      <c r="B170" s="75"/>
      <c r="C170" s="26"/>
      <c r="D170" s="101"/>
      <c r="E170" s="45"/>
      <c r="G170" s="45"/>
    </row>
    <row r="171">
      <c r="B171" s="75"/>
      <c r="C171" s="26"/>
      <c r="D171" s="101"/>
      <c r="E171" s="45"/>
      <c r="G171" s="45"/>
    </row>
    <row r="172">
      <c r="B172" s="75"/>
      <c r="C172" s="26"/>
      <c r="D172" s="101"/>
      <c r="E172" s="45"/>
      <c r="G172" s="45"/>
    </row>
    <row r="173">
      <c r="B173" s="75"/>
      <c r="C173" s="26"/>
      <c r="D173" s="101"/>
      <c r="E173" s="45"/>
      <c r="G173" s="45"/>
    </row>
    <row r="174">
      <c r="B174" s="75"/>
      <c r="C174" s="26"/>
      <c r="D174" s="101"/>
      <c r="E174" s="45"/>
      <c r="G174" s="45"/>
    </row>
    <row r="175">
      <c r="B175" s="75"/>
      <c r="C175" s="26"/>
      <c r="D175" s="101"/>
      <c r="E175" s="45"/>
      <c r="G175" s="45"/>
    </row>
    <row r="176">
      <c r="B176" s="75"/>
      <c r="C176" s="26"/>
      <c r="D176" s="101"/>
      <c r="E176" s="45"/>
      <c r="G176" s="45"/>
    </row>
    <row r="177">
      <c r="B177" s="75"/>
      <c r="C177" s="26"/>
      <c r="D177" s="101"/>
      <c r="E177" s="45"/>
      <c r="G177" s="45"/>
    </row>
    <row r="178">
      <c r="B178" s="75"/>
      <c r="C178" s="26"/>
      <c r="D178" s="101"/>
      <c r="E178" s="45"/>
      <c r="G178" s="45"/>
    </row>
    <row r="179">
      <c r="B179" s="75"/>
      <c r="C179" s="26"/>
      <c r="D179" s="101"/>
      <c r="E179" s="45"/>
      <c r="G179" s="45"/>
    </row>
    <row r="180">
      <c r="B180" s="75"/>
      <c r="C180" s="26"/>
      <c r="D180" s="101"/>
      <c r="E180" s="45"/>
      <c r="G180" s="45"/>
    </row>
    <row r="181">
      <c r="B181" s="75"/>
      <c r="C181" s="26"/>
      <c r="D181" s="101"/>
      <c r="E181" s="45"/>
      <c r="G181" s="45"/>
    </row>
    <row r="182">
      <c r="B182" s="75"/>
      <c r="C182" s="26"/>
      <c r="D182" s="101"/>
      <c r="E182" s="45"/>
      <c r="G182" s="45"/>
    </row>
    <row r="183">
      <c r="B183" s="75"/>
      <c r="C183" s="26"/>
      <c r="D183" s="101"/>
      <c r="E183" s="45"/>
      <c r="G183" s="45"/>
    </row>
    <row r="184">
      <c r="B184" s="75"/>
      <c r="C184" s="26"/>
      <c r="D184" s="101"/>
      <c r="E184" s="45"/>
      <c r="G184" s="45"/>
    </row>
    <row r="185">
      <c r="B185" s="75"/>
      <c r="C185" s="26"/>
      <c r="D185" s="101"/>
      <c r="E185" s="45"/>
      <c r="G185" s="45"/>
    </row>
    <row r="186">
      <c r="B186" s="75"/>
      <c r="C186" s="26"/>
      <c r="D186" s="101"/>
      <c r="E186" s="45"/>
      <c r="G186" s="45"/>
    </row>
    <row r="187">
      <c r="B187" s="75"/>
      <c r="C187" s="26"/>
      <c r="D187" s="101"/>
      <c r="E187" s="45"/>
      <c r="G187" s="45"/>
    </row>
    <row r="188">
      <c r="B188" s="75"/>
      <c r="C188" s="26"/>
      <c r="D188" s="101"/>
      <c r="E188" s="45"/>
      <c r="G188" s="45"/>
    </row>
    <row r="189">
      <c r="B189" s="75"/>
      <c r="C189" s="26"/>
      <c r="D189" s="101"/>
      <c r="E189" s="45"/>
      <c r="G189" s="45"/>
    </row>
    <row r="190">
      <c r="B190" s="75"/>
      <c r="C190" s="26"/>
      <c r="D190" s="101"/>
      <c r="E190" s="45"/>
      <c r="G190" s="45"/>
    </row>
    <row r="191">
      <c r="B191" s="75"/>
      <c r="C191" s="26"/>
      <c r="D191" s="101"/>
      <c r="E191" s="45"/>
      <c r="G191" s="45"/>
    </row>
    <row r="192">
      <c r="B192" s="75"/>
      <c r="C192" s="26"/>
      <c r="D192" s="101"/>
      <c r="E192" s="45"/>
      <c r="G192" s="45"/>
    </row>
    <row r="193">
      <c r="B193" s="75"/>
      <c r="C193" s="26"/>
      <c r="D193" s="101"/>
      <c r="E193" s="45"/>
      <c r="G193" s="45"/>
    </row>
    <row r="194">
      <c r="B194" s="75"/>
      <c r="C194" s="26"/>
      <c r="D194" s="101"/>
      <c r="E194" s="45"/>
      <c r="G194" s="45"/>
    </row>
    <row r="195">
      <c r="B195" s="75"/>
      <c r="C195" s="26"/>
      <c r="D195" s="101"/>
      <c r="E195" s="45"/>
      <c r="G195" s="45"/>
    </row>
    <row r="196">
      <c r="B196" s="75"/>
      <c r="C196" s="26"/>
      <c r="D196" s="101"/>
      <c r="E196" s="45"/>
      <c r="G196" s="45"/>
    </row>
    <row r="197">
      <c r="B197" s="75"/>
      <c r="C197" s="26"/>
      <c r="D197" s="101"/>
      <c r="E197" s="45"/>
      <c r="G197" s="45"/>
    </row>
    <row r="198">
      <c r="B198" s="75"/>
      <c r="C198" s="26"/>
      <c r="D198" s="101"/>
      <c r="E198" s="45"/>
      <c r="G198" s="45"/>
    </row>
    <row r="199">
      <c r="B199" s="75"/>
      <c r="C199" s="26"/>
      <c r="D199" s="101"/>
      <c r="E199" s="45"/>
      <c r="G199" s="45"/>
    </row>
    <row r="200">
      <c r="B200" s="75"/>
      <c r="C200" s="26"/>
      <c r="D200" s="101"/>
      <c r="E200" s="45"/>
      <c r="G200" s="45"/>
    </row>
    <row r="201">
      <c r="B201" s="75"/>
      <c r="C201" s="26"/>
      <c r="D201" s="101"/>
      <c r="E201" s="45"/>
      <c r="G201" s="45"/>
    </row>
    <row r="202">
      <c r="B202" s="75"/>
      <c r="C202" s="26"/>
      <c r="D202" s="101"/>
      <c r="E202" s="45"/>
      <c r="G202" s="45"/>
    </row>
    <row r="203">
      <c r="B203" s="75"/>
      <c r="C203" s="26"/>
      <c r="D203" s="101"/>
      <c r="E203" s="45"/>
      <c r="G203" s="45"/>
    </row>
    <row r="204">
      <c r="B204" s="75"/>
      <c r="C204" s="26"/>
      <c r="D204" s="101"/>
      <c r="E204" s="45"/>
      <c r="G204" s="45"/>
    </row>
    <row r="205">
      <c r="B205" s="75"/>
      <c r="C205" s="26"/>
      <c r="D205" s="101"/>
      <c r="E205" s="45"/>
      <c r="G205" s="45"/>
    </row>
    <row r="206">
      <c r="B206" s="75"/>
      <c r="C206" s="26"/>
      <c r="D206" s="101"/>
      <c r="E206" s="45"/>
      <c r="G206" s="45"/>
    </row>
    <row r="207">
      <c r="B207" s="75"/>
      <c r="C207" s="26"/>
      <c r="D207" s="101"/>
      <c r="E207" s="45"/>
      <c r="G207" s="45"/>
    </row>
    <row r="208">
      <c r="B208" s="75"/>
      <c r="C208" s="26"/>
      <c r="D208" s="101"/>
      <c r="E208" s="45"/>
      <c r="G208" s="45"/>
    </row>
    <row r="209">
      <c r="B209" s="75"/>
      <c r="C209" s="26"/>
      <c r="D209" s="101"/>
      <c r="E209" s="45"/>
      <c r="G209" s="45"/>
    </row>
    <row r="210">
      <c r="B210" s="75"/>
      <c r="C210" s="26"/>
      <c r="D210" s="101"/>
      <c r="E210" s="45"/>
      <c r="G210" s="45"/>
    </row>
    <row r="211">
      <c r="B211" s="75"/>
      <c r="C211" s="26"/>
      <c r="D211" s="101"/>
      <c r="E211" s="45"/>
      <c r="G211" s="45"/>
    </row>
    <row r="212">
      <c r="B212" s="75"/>
      <c r="C212" s="26"/>
      <c r="D212" s="101"/>
      <c r="E212" s="45"/>
      <c r="G212" s="45"/>
    </row>
    <row r="213">
      <c r="B213" s="75"/>
      <c r="C213" s="26"/>
      <c r="D213" s="101"/>
      <c r="E213" s="45"/>
      <c r="G213" s="45"/>
    </row>
    <row r="214">
      <c r="B214" s="75"/>
      <c r="C214" s="26"/>
      <c r="D214" s="101"/>
      <c r="E214" s="45"/>
      <c r="G214" s="45"/>
    </row>
    <row r="215">
      <c r="B215" s="75"/>
      <c r="C215" s="26"/>
      <c r="D215" s="101"/>
      <c r="E215" s="45"/>
      <c r="G215" s="45"/>
    </row>
    <row r="216">
      <c r="B216" s="75"/>
      <c r="C216" s="26"/>
      <c r="D216" s="101"/>
      <c r="E216" s="45"/>
      <c r="G216" s="45"/>
    </row>
    <row r="217">
      <c r="B217" s="75"/>
      <c r="C217" s="26"/>
      <c r="D217" s="101"/>
      <c r="E217" s="45"/>
      <c r="G217" s="45"/>
    </row>
    <row r="218">
      <c r="B218" s="75"/>
      <c r="C218" s="26"/>
      <c r="D218" s="101"/>
      <c r="E218" s="45"/>
      <c r="G218" s="45"/>
    </row>
    <row r="219">
      <c r="B219" s="75"/>
      <c r="C219" s="26"/>
      <c r="D219" s="101"/>
      <c r="E219" s="45"/>
      <c r="G219" s="45"/>
    </row>
    <row r="220">
      <c r="B220" s="75"/>
      <c r="C220" s="26"/>
      <c r="D220" s="101"/>
      <c r="E220" s="45"/>
      <c r="G220" s="45"/>
    </row>
    <row r="221">
      <c r="B221" s="75"/>
      <c r="C221" s="26"/>
      <c r="D221" s="101"/>
      <c r="E221" s="45"/>
      <c r="G221" s="45"/>
    </row>
    <row r="222">
      <c r="B222" s="75"/>
      <c r="C222" s="26"/>
      <c r="D222" s="101"/>
      <c r="E222" s="45"/>
      <c r="G222" s="45"/>
    </row>
    <row r="223">
      <c r="B223" s="75"/>
      <c r="C223" s="26"/>
      <c r="D223" s="101"/>
      <c r="E223" s="45"/>
      <c r="G223" s="45"/>
    </row>
    <row r="224">
      <c r="B224" s="75"/>
      <c r="C224" s="26"/>
      <c r="D224" s="101"/>
      <c r="E224" s="45"/>
      <c r="G224" s="45"/>
    </row>
    <row r="225">
      <c r="B225" s="75"/>
      <c r="C225" s="26"/>
      <c r="D225" s="101"/>
      <c r="E225" s="45"/>
      <c r="G225" s="45"/>
    </row>
    <row r="226">
      <c r="B226" s="75"/>
      <c r="C226" s="26"/>
      <c r="D226" s="101"/>
      <c r="E226" s="45"/>
      <c r="G226" s="45"/>
    </row>
    <row r="227">
      <c r="B227" s="75"/>
      <c r="C227" s="26"/>
      <c r="D227" s="101"/>
      <c r="E227" s="45"/>
      <c r="G227" s="45"/>
    </row>
    <row r="228">
      <c r="B228" s="75"/>
      <c r="C228" s="26"/>
      <c r="D228" s="101"/>
      <c r="E228" s="45"/>
      <c r="G228" s="45"/>
    </row>
    <row r="229">
      <c r="B229" s="75"/>
      <c r="C229" s="26"/>
      <c r="D229" s="101"/>
      <c r="E229" s="45"/>
      <c r="G229" s="45"/>
    </row>
    <row r="230">
      <c r="B230" s="75"/>
      <c r="C230" s="26"/>
      <c r="D230" s="101"/>
      <c r="E230" s="45"/>
      <c r="G230" s="45"/>
    </row>
    <row r="231">
      <c r="B231" s="75"/>
      <c r="C231" s="26"/>
      <c r="D231" s="101"/>
      <c r="E231" s="45"/>
      <c r="G231" s="45"/>
    </row>
    <row r="232">
      <c r="B232" s="75"/>
      <c r="C232" s="26"/>
      <c r="D232" s="101"/>
      <c r="E232" s="45"/>
      <c r="G232" s="45"/>
    </row>
    <row r="233">
      <c r="B233" s="75"/>
      <c r="C233" s="26"/>
      <c r="D233" s="101"/>
      <c r="E233" s="45"/>
      <c r="G233" s="45"/>
    </row>
    <row r="234">
      <c r="B234" s="75"/>
      <c r="C234" s="26"/>
      <c r="D234" s="101"/>
      <c r="E234" s="45"/>
      <c r="G234" s="45"/>
    </row>
    <row r="235">
      <c r="B235" s="75"/>
      <c r="C235" s="26"/>
      <c r="D235" s="101"/>
      <c r="E235" s="45"/>
      <c r="G235" s="45"/>
    </row>
    <row r="236">
      <c r="B236" s="75"/>
      <c r="C236" s="26"/>
      <c r="D236" s="101"/>
      <c r="E236" s="45"/>
      <c r="G236" s="45"/>
    </row>
    <row r="237">
      <c r="B237" s="75"/>
      <c r="C237" s="26"/>
      <c r="D237" s="101"/>
      <c r="E237" s="45"/>
      <c r="G237" s="45"/>
    </row>
    <row r="238">
      <c r="B238" s="75"/>
      <c r="C238" s="26"/>
      <c r="D238" s="101"/>
      <c r="E238" s="45"/>
      <c r="G238" s="45"/>
    </row>
    <row r="239">
      <c r="B239" s="75"/>
      <c r="C239" s="26"/>
      <c r="D239" s="101"/>
      <c r="E239" s="45"/>
      <c r="G239" s="45"/>
    </row>
    <row r="240">
      <c r="B240" s="75"/>
      <c r="C240" s="26"/>
      <c r="D240" s="101"/>
      <c r="E240" s="45"/>
      <c r="G240" s="45"/>
    </row>
    <row r="241">
      <c r="B241" s="75"/>
      <c r="C241" s="26"/>
      <c r="D241" s="101"/>
      <c r="E241" s="45"/>
      <c r="G241" s="45"/>
    </row>
    <row r="242">
      <c r="B242" s="75"/>
      <c r="C242" s="26"/>
      <c r="D242" s="101"/>
      <c r="E242" s="45"/>
      <c r="G242" s="45"/>
    </row>
    <row r="243">
      <c r="B243" s="75"/>
      <c r="C243" s="26"/>
      <c r="D243" s="101"/>
      <c r="E243" s="45"/>
      <c r="G243" s="45"/>
    </row>
    <row r="244">
      <c r="B244" s="75"/>
      <c r="C244" s="26"/>
      <c r="D244" s="101"/>
      <c r="E244" s="45"/>
      <c r="G244" s="45"/>
    </row>
    <row r="245">
      <c r="B245" s="75"/>
      <c r="C245" s="26"/>
      <c r="D245" s="101"/>
      <c r="E245" s="45"/>
      <c r="G245" s="45"/>
    </row>
    <row r="246">
      <c r="B246" s="75"/>
      <c r="C246" s="26"/>
      <c r="D246" s="101"/>
      <c r="E246" s="45"/>
      <c r="G246" s="45"/>
    </row>
    <row r="247">
      <c r="B247" s="75"/>
      <c r="C247" s="26"/>
      <c r="D247" s="101"/>
      <c r="E247" s="45"/>
      <c r="G247" s="45"/>
    </row>
    <row r="248">
      <c r="B248" s="75"/>
      <c r="C248" s="26"/>
      <c r="D248" s="101"/>
      <c r="E248" s="45"/>
      <c r="G248" s="45"/>
    </row>
    <row r="249">
      <c r="B249" s="75"/>
      <c r="C249" s="26"/>
      <c r="D249" s="101"/>
      <c r="E249" s="45"/>
      <c r="G249" s="45"/>
    </row>
    <row r="250">
      <c r="B250" s="75"/>
      <c r="C250" s="26"/>
      <c r="D250" s="101"/>
      <c r="E250" s="45"/>
      <c r="G250" s="45"/>
    </row>
    <row r="251">
      <c r="B251" s="75"/>
      <c r="C251" s="26"/>
      <c r="D251" s="101"/>
      <c r="E251" s="45"/>
      <c r="G251" s="45"/>
    </row>
    <row r="252">
      <c r="B252" s="75"/>
      <c r="C252" s="26"/>
      <c r="D252" s="101"/>
      <c r="E252" s="45"/>
      <c r="G252" s="45"/>
    </row>
    <row r="253">
      <c r="B253" s="75"/>
      <c r="C253" s="26"/>
      <c r="D253" s="101"/>
      <c r="E253" s="45"/>
      <c r="G253" s="45"/>
    </row>
    <row r="254">
      <c r="B254" s="75"/>
      <c r="C254" s="26"/>
      <c r="D254" s="101"/>
      <c r="E254" s="45"/>
      <c r="G254" s="45"/>
    </row>
    <row r="255">
      <c r="B255" s="75"/>
      <c r="C255" s="26"/>
      <c r="D255" s="101"/>
      <c r="E255" s="45"/>
      <c r="G255" s="45"/>
    </row>
    <row r="256">
      <c r="B256" s="75"/>
      <c r="C256" s="26"/>
      <c r="D256" s="101"/>
      <c r="E256" s="45"/>
      <c r="G256" s="45"/>
    </row>
    <row r="257">
      <c r="B257" s="75"/>
      <c r="C257" s="26"/>
      <c r="D257" s="101"/>
      <c r="E257" s="45"/>
      <c r="G257" s="45"/>
    </row>
    <row r="258">
      <c r="B258" s="75"/>
      <c r="C258" s="26"/>
      <c r="D258" s="101"/>
      <c r="E258" s="45"/>
      <c r="G258" s="45"/>
    </row>
    <row r="259">
      <c r="B259" s="75"/>
      <c r="C259" s="26"/>
      <c r="D259" s="101"/>
      <c r="E259" s="45"/>
      <c r="G259" s="45"/>
    </row>
    <row r="260">
      <c r="B260" s="75"/>
      <c r="C260" s="26"/>
      <c r="D260" s="101"/>
      <c r="E260" s="45"/>
      <c r="G260" s="45"/>
    </row>
    <row r="261">
      <c r="B261" s="75"/>
      <c r="C261" s="26"/>
      <c r="D261" s="101"/>
      <c r="E261" s="45"/>
      <c r="G261" s="45"/>
    </row>
    <row r="262">
      <c r="B262" s="75"/>
      <c r="C262" s="26"/>
      <c r="D262" s="101"/>
      <c r="E262" s="45"/>
      <c r="G262" s="45"/>
    </row>
    <row r="263">
      <c r="B263" s="75"/>
      <c r="C263" s="26"/>
      <c r="D263" s="101"/>
      <c r="E263" s="45"/>
      <c r="G263" s="45"/>
    </row>
    <row r="264">
      <c r="B264" s="75"/>
      <c r="C264" s="26"/>
      <c r="D264" s="101"/>
      <c r="E264" s="45"/>
      <c r="G264" s="45"/>
    </row>
    <row r="265">
      <c r="B265" s="75"/>
      <c r="C265" s="26"/>
      <c r="D265" s="101"/>
      <c r="E265" s="45"/>
      <c r="G265" s="45"/>
    </row>
    <row r="266">
      <c r="B266" s="75"/>
      <c r="C266" s="26"/>
      <c r="D266" s="101"/>
      <c r="E266" s="45"/>
      <c r="G266" s="45"/>
    </row>
    <row r="267">
      <c r="B267" s="75"/>
      <c r="C267" s="26"/>
      <c r="D267" s="101"/>
      <c r="E267" s="45"/>
      <c r="G267" s="45"/>
    </row>
    <row r="268">
      <c r="B268" s="75"/>
      <c r="C268" s="26"/>
      <c r="D268" s="101"/>
      <c r="E268" s="45"/>
      <c r="G268" s="45"/>
    </row>
    <row r="269">
      <c r="B269" s="75"/>
      <c r="C269" s="26"/>
      <c r="D269" s="101"/>
      <c r="E269" s="45"/>
      <c r="G269" s="45"/>
    </row>
    <row r="270">
      <c r="B270" s="75"/>
      <c r="C270" s="26"/>
      <c r="D270" s="101"/>
      <c r="E270" s="45"/>
      <c r="G270" s="45"/>
    </row>
    <row r="271">
      <c r="B271" s="75"/>
      <c r="C271" s="26"/>
      <c r="D271" s="101"/>
      <c r="E271" s="45"/>
      <c r="G271" s="45"/>
    </row>
    <row r="272">
      <c r="B272" s="75"/>
      <c r="C272" s="26"/>
      <c r="D272" s="101"/>
      <c r="E272" s="45"/>
      <c r="G272" s="45"/>
    </row>
    <row r="273">
      <c r="B273" s="75"/>
      <c r="C273" s="26"/>
      <c r="D273" s="101"/>
      <c r="E273" s="45"/>
      <c r="G273" s="45"/>
    </row>
    <row r="274">
      <c r="B274" s="75"/>
      <c r="C274" s="26"/>
      <c r="D274" s="101"/>
      <c r="E274" s="45"/>
      <c r="G274" s="45"/>
    </row>
    <row r="275">
      <c r="B275" s="75"/>
      <c r="C275" s="26"/>
      <c r="D275" s="101"/>
      <c r="E275" s="45"/>
      <c r="G275" s="45"/>
    </row>
    <row r="276">
      <c r="B276" s="75"/>
      <c r="C276" s="26"/>
      <c r="D276" s="101"/>
      <c r="E276" s="45"/>
      <c r="G276" s="45"/>
    </row>
    <row r="277">
      <c r="B277" s="75"/>
      <c r="C277" s="26"/>
      <c r="D277" s="101"/>
      <c r="E277" s="45"/>
      <c r="G277" s="45"/>
    </row>
    <row r="278">
      <c r="B278" s="75"/>
      <c r="C278" s="26"/>
      <c r="D278" s="101"/>
      <c r="E278" s="45"/>
      <c r="G278" s="45"/>
    </row>
    <row r="279">
      <c r="B279" s="75"/>
      <c r="C279" s="26"/>
      <c r="D279" s="101"/>
      <c r="E279" s="45"/>
      <c r="G279" s="45"/>
    </row>
    <row r="280">
      <c r="B280" s="75"/>
      <c r="C280" s="26"/>
      <c r="D280" s="101"/>
      <c r="E280" s="45"/>
      <c r="G280" s="45"/>
    </row>
    <row r="281">
      <c r="B281" s="75"/>
      <c r="C281" s="26"/>
      <c r="D281" s="101"/>
      <c r="E281" s="45"/>
      <c r="G281" s="45"/>
    </row>
    <row r="282">
      <c r="B282" s="75"/>
      <c r="C282" s="26"/>
      <c r="D282" s="101"/>
      <c r="E282" s="45"/>
      <c r="G282" s="45"/>
    </row>
    <row r="283">
      <c r="B283" s="75"/>
      <c r="C283" s="26"/>
      <c r="D283" s="101"/>
      <c r="E283" s="45"/>
      <c r="G283" s="45"/>
    </row>
    <row r="284">
      <c r="B284" s="75"/>
      <c r="C284" s="26"/>
      <c r="D284" s="101"/>
      <c r="E284" s="45"/>
      <c r="G284" s="45"/>
    </row>
    <row r="285">
      <c r="B285" s="75"/>
      <c r="C285" s="26"/>
      <c r="D285" s="101"/>
      <c r="E285" s="45"/>
      <c r="G285" s="45"/>
    </row>
    <row r="286">
      <c r="B286" s="75"/>
      <c r="C286" s="26"/>
      <c r="D286" s="101"/>
      <c r="E286" s="45"/>
      <c r="G286" s="45"/>
    </row>
    <row r="287">
      <c r="B287" s="75"/>
      <c r="C287" s="26"/>
      <c r="D287" s="101"/>
      <c r="E287" s="45"/>
      <c r="G287" s="45"/>
    </row>
    <row r="288">
      <c r="B288" s="75"/>
      <c r="C288" s="26"/>
      <c r="D288" s="101"/>
      <c r="E288" s="45"/>
      <c r="G288" s="45"/>
    </row>
    <row r="289">
      <c r="B289" s="75"/>
      <c r="C289" s="26"/>
      <c r="D289" s="101"/>
      <c r="E289" s="45"/>
      <c r="G289" s="45"/>
    </row>
    <row r="290">
      <c r="B290" s="75"/>
      <c r="C290" s="26"/>
      <c r="D290" s="101"/>
      <c r="E290" s="45"/>
      <c r="G290" s="45"/>
    </row>
    <row r="291">
      <c r="B291" s="75"/>
      <c r="C291" s="26"/>
      <c r="D291" s="101"/>
      <c r="E291" s="45"/>
      <c r="G291" s="45"/>
    </row>
    <row r="292">
      <c r="B292" s="75"/>
      <c r="C292" s="26"/>
      <c r="D292" s="101"/>
      <c r="E292" s="45"/>
      <c r="G292" s="45"/>
    </row>
    <row r="293">
      <c r="B293" s="75"/>
      <c r="C293" s="26"/>
      <c r="D293" s="101"/>
      <c r="E293" s="45"/>
      <c r="G293" s="45"/>
    </row>
    <row r="294">
      <c r="B294" s="75"/>
      <c r="C294" s="26"/>
      <c r="D294" s="101"/>
      <c r="E294" s="45"/>
      <c r="G294" s="45"/>
    </row>
    <row r="295">
      <c r="B295" s="75"/>
      <c r="C295" s="26"/>
      <c r="D295" s="101"/>
      <c r="E295" s="45"/>
      <c r="G295" s="45"/>
    </row>
    <row r="296">
      <c r="B296" s="75"/>
      <c r="C296" s="26"/>
      <c r="D296" s="101"/>
      <c r="E296" s="45"/>
      <c r="G296" s="45"/>
    </row>
    <row r="297">
      <c r="B297" s="75"/>
      <c r="C297" s="26"/>
      <c r="D297" s="101"/>
      <c r="E297" s="45"/>
      <c r="G297" s="45"/>
    </row>
    <row r="298">
      <c r="B298" s="75"/>
      <c r="C298" s="26"/>
      <c r="D298" s="101"/>
      <c r="E298" s="45"/>
      <c r="G298" s="45"/>
    </row>
    <row r="299">
      <c r="B299" s="75"/>
      <c r="C299" s="26"/>
      <c r="D299" s="101"/>
      <c r="E299" s="45"/>
      <c r="G299" s="45"/>
    </row>
    <row r="300">
      <c r="B300" s="75"/>
      <c r="C300" s="26"/>
      <c r="D300" s="101"/>
      <c r="E300" s="45"/>
      <c r="G300" s="45"/>
    </row>
    <row r="301">
      <c r="B301" s="75"/>
      <c r="C301" s="26"/>
      <c r="D301" s="101"/>
      <c r="E301" s="45"/>
      <c r="G301" s="45"/>
    </row>
    <row r="302">
      <c r="B302" s="75"/>
      <c r="C302" s="26"/>
      <c r="D302" s="101"/>
      <c r="E302" s="45"/>
      <c r="G302" s="45"/>
    </row>
    <row r="303">
      <c r="B303" s="75"/>
      <c r="C303" s="26"/>
      <c r="D303" s="101"/>
      <c r="E303" s="45"/>
      <c r="G303" s="45"/>
    </row>
    <row r="304">
      <c r="B304" s="75"/>
      <c r="C304" s="26"/>
      <c r="D304" s="101"/>
      <c r="E304" s="45"/>
      <c r="G304" s="45"/>
    </row>
    <row r="305">
      <c r="B305" s="75"/>
      <c r="C305" s="26"/>
      <c r="D305" s="101"/>
      <c r="E305" s="45"/>
      <c r="G305" s="45"/>
    </row>
    <row r="306">
      <c r="B306" s="75"/>
      <c r="C306" s="26"/>
      <c r="D306" s="101"/>
      <c r="E306" s="45"/>
      <c r="G306" s="45"/>
    </row>
    <row r="307">
      <c r="B307" s="75"/>
      <c r="C307" s="26"/>
      <c r="D307" s="101"/>
      <c r="E307" s="45"/>
      <c r="G307" s="45"/>
    </row>
    <row r="308">
      <c r="B308" s="75"/>
      <c r="C308" s="26"/>
      <c r="D308" s="101"/>
      <c r="E308" s="45"/>
      <c r="G308" s="45"/>
    </row>
    <row r="309">
      <c r="B309" s="75"/>
      <c r="C309" s="26"/>
      <c r="D309" s="101"/>
      <c r="E309" s="45"/>
      <c r="G309" s="45"/>
    </row>
    <row r="310">
      <c r="B310" s="75"/>
      <c r="C310" s="26"/>
      <c r="D310" s="101"/>
      <c r="E310" s="45"/>
      <c r="G310" s="45"/>
    </row>
    <row r="311">
      <c r="B311" s="75"/>
      <c r="C311" s="26"/>
      <c r="D311" s="101"/>
      <c r="E311" s="45"/>
      <c r="G311" s="45"/>
    </row>
    <row r="312">
      <c r="B312" s="75"/>
      <c r="C312" s="26"/>
      <c r="D312" s="101"/>
      <c r="E312" s="45"/>
      <c r="G312" s="45"/>
    </row>
    <row r="313">
      <c r="B313" s="75"/>
      <c r="C313" s="26"/>
      <c r="D313" s="101"/>
      <c r="E313" s="45"/>
      <c r="G313" s="45"/>
    </row>
    <row r="314">
      <c r="B314" s="75"/>
      <c r="C314" s="26"/>
      <c r="D314" s="101"/>
      <c r="E314" s="45"/>
      <c r="G314" s="45"/>
    </row>
    <row r="315">
      <c r="B315" s="75"/>
      <c r="C315" s="26"/>
      <c r="D315" s="101"/>
      <c r="E315" s="45"/>
      <c r="G315" s="45"/>
    </row>
    <row r="316">
      <c r="B316" s="75"/>
      <c r="C316" s="26"/>
      <c r="D316" s="101"/>
      <c r="E316" s="45"/>
      <c r="G316" s="45"/>
    </row>
    <row r="317">
      <c r="B317" s="75"/>
      <c r="C317" s="26"/>
      <c r="D317" s="101"/>
      <c r="E317" s="45"/>
      <c r="G317" s="45"/>
    </row>
    <row r="318">
      <c r="B318" s="75"/>
      <c r="C318" s="26"/>
      <c r="D318" s="101"/>
      <c r="E318" s="45"/>
      <c r="G318" s="45"/>
    </row>
    <row r="319">
      <c r="B319" s="75"/>
      <c r="C319" s="26"/>
      <c r="D319" s="101"/>
      <c r="E319" s="45"/>
      <c r="G319" s="45"/>
    </row>
    <row r="320">
      <c r="B320" s="75"/>
      <c r="C320" s="26"/>
      <c r="D320" s="101"/>
      <c r="E320" s="45"/>
      <c r="G320" s="45"/>
    </row>
    <row r="321">
      <c r="B321" s="75"/>
      <c r="C321" s="26"/>
      <c r="D321" s="101"/>
      <c r="E321" s="45"/>
      <c r="G321" s="45"/>
    </row>
    <row r="322">
      <c r="B322" s="75"/>
      <c r="C322" s="26"/>
      <c r="D322" s="101"/>
      <c r="E322" s="45"/>
      <c r="G322" s="45"/>
    </row>
    <row r="323">
      <c r="B323" s="75"/>
      <c r="C323" s="26"/>
      <c r="D323" s="101"/>
      <c r="E323" s="45"/>
      <c r="G323" s="45"/>
    </row>
    <row r="324">
      <c r="B324" s="75"/>
      <c r="C324" s="26"/>
      <c r="D324" s="101"/>
      <c r="E324" s="45"/>
      <c r="G324" s="45"/>
    </row>
    <row r="325">
      <c r="B325" s="75"/>
      <c r="C325" s="26"/>
      <c r="D325" s="101"/>
      <c r="E325" s="45"/>
      <c r="G325" s="45"/>
    </row>
    <row r="326">
      <c r="B326" s="75"/>
      <c r="C326" s="26"/>
      <c r="D326" s="101"/>
      <c r="E326" s="45"/>
      <c r="G326" s="45"/>
    </row>
    <row r="327">
      <c r="B327" s="75"/>
      <c r="C327" s="26"/>
      <c r="D327" s="101"/>
      <c r="E327" s="45"/>
      <c r="G327" s="45"/>
    </row>
    <row r="328">
      <c r="B328" s="75"/>
      <c r="C328" s="26"/>
      <c r="D328" s="101"/>
      <c r="E328" s="45"/>
      <c r="G328" s="45"/>
    </row>
    <row r="329">
      <c r="B329" s="75"/>
      <c r="C329" s="26"/>
      <c r="D329" s="101"/>
      <c r="E329" s="45"/>
      <c r="G329" s="45"/>
    </row>
    <row r="330">
      <c r="B330" s="75"/>
      <c r="C330" s="26"/>
      <c r="D330" s="101"/>
      <c r="E330" s="45"/>
      <c r="G330" s="45"/>
    </row>
    <row r="331">
      <c r="B331" s="75"/>
      <c r="C331" s="26"/>
      <c r="D331" s="101"/>
      <c r="E331" s="45"/>
      <c r="G331" s="45"/>
    </row>
    <row r="332">
      <c r="B332" s="75"/>
      <c r="C332" s="26"/>
      <c r="D332" s="101"/>
      <c r="E332" s="45"/>
      <c r="G332" s="45"/>
    </row>
    <row r="333">
      <c r="B333" s="75"/>
      <c r="C333" s="26"/>
      <c r="D333" s="101"/>
      <c r="E333" s="45"/>
      <c r="G333" s="45"/>
    </row>
    <row r="334">
      <c r="B334" s="75"/>
      <c r="C334" s="26"/>
      <c r="D334" s="101"/>
      <c r="E334" s="45"/>
      <c r="G334" s="45"/>
    </row>
    <row r="335">
      <c r="B335" s="75"/>
      <c r="C335" s="26"/>
      <c r="D335" s="101"/>
      <c r="E335" s="45"/>
      <c r="G335" s="45"/>
    </row>
    <row r="336">
      <c r="B336" s="75"/>
      <c r="C336" s="26"/>
      <c r="D336" s="101"/>
      <c r="E336" s="45"/>
      <c r="G336" s="45"/>
    </row>
    <row r="337">
      <c r="B337" s="75"/>
      <c r="C337" s="26"/>
      <c r="D337" s="101"/>
      <c r="E337" s="45"/>
      <c r="G337" s="45"/>
    </row>
    <row r="338">
      <c r="B338" s="75"/>
      <c r="C338" s="26"/>
      <c r="D338" s="101"/>
      <c r="E338" s="45"/>
      <c r="G338" s="45"/>
    </row>
    <row r="339">
      <c r="B339" s="75"/>
      <c r="C339" s="26"/>
      <c r="D339" s="101"/>
      <c r="E339" s="45"/>
      <c r="G339" s="45"/>
    </row>
    <row r="340">
      <c r="B340" s="75"/>
      <c r="C340" s="26"/>
      <c r="D340" s="101"/>
      <c r="E340" s="45"/>
      <c r="G340" s="45"/>
    </row>
    <row r="341">
      <c r="B341" s="75"/>
      <c r="C341" s="26"/>
      <c r="D341" s="101"/>
      <c r="E341" s="45"/>
      <c r="G341" s="45"/>
    </row>
    <row r="342">
      <c r="B342" s="75"/>
      <c r="C342" s="26"/>
      <c r="D342" s="101"/>
      <c r="E342" s="45"/>
      <c r="G342" s="45"/>
    </row>
    <row r="343">
      <c r="B343" s="75"/>
      <c r="C343" s="26"/>
      <c r="D343" s="101"/>
      <c r="E343" s="45"/>
      <c r="G343" s="45"/>
    </row>
    <row r="344">
      <c r="B344" s="75"/>
      <c r="C344" s="26"/>
      <c r="D344" s="101"/>
      <c r="E344" s="45"/>
      <c r="G344" s="45"/>
    </row>
    <row r="345">
      <c r="B345" s="75"/>
      <c r="C345" s="26"/>
      <c r="D345" s="101"/>
      <c r="E345" s="45"/>
      <c r="G345" s="45"/>
    </row>
    <row r="346">
      <c r="B346" s="75"/>
      <c r="C346" s="26"/>
      <c r="D346" s="101"/>
      <c r="E346" s="45"/>
      <c r="G346" s="45"/>
    </row>
    <row r="347">
      <c r="B347" s="75"/>
      <c r="C347" s="26"/>
      <c r="D347" s="101"/>
      <c r="E347" s="45"/>
      <c r="G347" s="45"/>
    </row>
    <row r="348">
      <c r="B348" s="75"/>
      <c r="C348" s="26"/>
      <c r="D348" s="101"/>
      <c r="E348" s="45"/>
      <c r="G348" s="45"/>
    </row>
    <row r="349">
      <c r="B349" s="75"/>
      <c r="C349" s="26"/>
      <c r="D349" s="101"/>
      <c r="E349" s="45"/>
      <c r="G349" s="45"/>
    </row>
    <row r="350">
      <c r="B350" s="75"/>
      <c r="C350" s="26"/>
      <c r="D350" s="101"/>
      <c r="E350" s="45"/>
      <c r="G350" s="45"/>
    </row>
    <row r="351">
      <c r="B351" s="75"/>
      <c r="C351" s="26"/>
      <c r="D351" s="101"/>
      <c r="E351" s="45"/>
      <c r="G351" s="45"/>
    </row>
    <row r="352">
      <c r="B352" s="75"/>
      <c r="C352" s="26"/>
      <c r="D352" s="101"/>
      <c r="E352" s="45"/>
      <c r="G352" s="45"/>
    </row>
    <row r="353">
      <c r="B353" s="75"/>
      <c r="C353" s="26"/>
      <c r="D353" s="101"/>
      <c r="E353" s="45"/>
      <c r="G353" s="45"/>
    </row>
    <row r="354">
      <c r="B354" s="75"/>
      <c r="C354" s="26"/>
      <c r="D354" s="101"/>
      <c r="E354" s="45"/>
      <c r="G354" s="45"/>
    </row>
    <row r="355">
      <c r="B355" s="75"/>
      <c r="C355" s="26"/>
      <c r="D355" s="101"/>
      <c r="E355" s="45"/>
      <c r="G355" s="45"/>
    </row>
    <row r="356">
      <c r="B356" s="75"/>
      <c r="C356" s="26"/>
      <c r="D356" s="101"/>
      <c r="E356" s="45"/>
      <c r="G356" s="45"/>
    </row>
    <row r="357">
      <c r="B357" s="75"/>
      <c r="C357" s="26"/>
      <c r="D357" s="101"/>
      <c r="E357" s="45"/>
      <c r="G357" s="45"/>
    </row>
    <row r="358">
      <c r="B358" s="75"/>
      <c r="C358" s="26"/>
      <c r="D358" s="101"/>
      <c r="E358" s="45"/>
      <c r="G358" s="45"/>
    </row>
    <row r="359">
      <c r="B359" s="75"/>
      <c r="C359" s="26"/>
      <c r="D359" s="101"/>
      <c r="E359" s="45"/>
      <c r="G359" s="45"/>
    </row>
    <row r="360">
      <c r="B360" s="75"/>
      <c r="C360" s="26"/>
      <c r="D360" s="101"/>
      <c r="E360" s="45"/>
      <c r="G360" s="45"/>
    </row>
    <row r="361">
      <c r="B361" s="75"/>
      <c r="C361" s="26"/>
      <c r="D361" s="101"/>
      <c r="E361" s="45"/>
      <c r="G361" s="45"/>
    </row>
    <row r="362">
      <c r="B362" s="75"/>
      <c r="C362" s="26"/>
      <c r="D362" s="101"/>
      <c r="E362" s="45"/>
      <c r="G362" s="45"/>
    </row>
    <row r="363">
      <c r="B363" s="75"/>
      <c r="C363" s="26"/>
      <c r="D363" s="101"/>
      <c r="E363" s="45"/>
      <c r="G363" s="45"/>
    </row>
    <row r="364">
      <c r="B364" s="75"/>
      <c r="C364" s="26"/>
      <c r="D364" s="101"/>
      <c r="E364" s="45"/>
      <c r="G364" s="45"/>
    </row>
    <row r="365">
      <c r="B365" s="75"/>
      <c r="C365" s="26"/>
      <c r="D365" s="101"/>
      <c r="E365" s="45"/>
      <c r="G365" s="45"/>
    </row>
    <row r="366">
      <c r="B366" s="75"/>
      <c r="C366" s="26"/>
      <c r="D366" s="101"/>
      <c r="E366" s="45"/>
      <c r="G366" s="45"/>
    </row>
    <row r="367">
      <c r="B367" s="75"/>
      <c r="C367" s="26"/>
      <c r="D367" s="101"/>
      <c r="E367" s="45"/>
      <c r="G367" s="45"/>
    </row>
    <row r="368">
      <c r="B368" s="75"/>
      <c r="C368" s="26"/>
      <c r="D368" s="101"/>
      <c r="E368" s="45"/>
      <c r="G368" s="45"/>
    </row>
    <row r="369">
      <c r="B369" s="75"/>
      <c r="C369" s="26"/>
      <c r="D369" s="101"/>
      <c r="E369" s="45"/>
      <c r="G369" s="45"/>
    </row>
    <row r="370">
      <c r="B370" s="75"/>
      <c r="C370" s="26"/>
      <c r="D370" s="101"/>
      <c r="E370" s="45"/>
      <c r="G370" s="45"/>
    </row>
    <row r="371">
      <c r="B371" s="75"/>
      <c r="C371" s="26"/>
      <c r="D371" s="101"/>
      <c r="E371" s="45"/>
      <c r="G371" s="45"/>
    </row>
    <row r="372">
      <c r="B372" s="75"/>
      <c r="C372" s="26"/>
      <c r="D372" s="101"/>
      <c r="E372" s="45"/>
      <c r="G372" s="45"/>
    </row>
    <row r="373">
      <c r="B373" s="75"/>
      <c r="C373" s="26"/>
      <c r="D373" s="101"/>
      <c r="E373" s="45"/>
      <c r="G373" s="45"/>
    </row>
    <row r="374">
      <c r="B374" s="75"/>
      <c r="C374" s="26"/>
      <c r="D374" s="101"/>
      <c r="E374" s="45"/>
      <c r="G374" s="45"/>
    </row>
    <row r="375">
      <c r="B375" s="75"/>
      <c r="C375" s="26"/>
      <c r="D375" s="101"/>
      <c r="E375" s="45"/>
      <c r="G375" s="45"/>
    </row>
    <row r="376">
      <c r="B376" s="75"/>
      <c r="C376" s="26"/>
      <c r="D376" s="101"/>
      <c r="E376" s="45"/>
      <c r="G376" s="45"/>
    </row>
    <row r="377">
      <c r="B377" s="75"/>
      <c r="C377" s="26"/>
      <c r="D377" s="101"/>
      <c r="E377" s="45"/>
      <c r="G377" s="45"/>
    </row>
    <row r="378">
      <c r="B378" s="75"/>
      <c r="C378" s="26"/>
      <c r="D378" s="101"/>
      <c r="E378" s="45"/>
      <c r="G378" s="45"/>
    </row>
    <row r="379">
      <c r="B379" s="75"/>
      <c r="C379" s="26"/>
      <c r="D379" s="101"/>
      <c r="E379" s="45"/>
      <c r="G379" s="45"/>
    </row>
    <row r="380">
      <c r="B380" s="75"/>
      <c r="C380" s="26"/>
      <c r="D380" s="101"/>
      <c r="E380" s="45"/>
      <c r="G380" s="45"/>
    </row>
    <row r="381">
      <c r="B381" s="75"/>
      <c r="C381" s="26"/>
      <c r="D381" s="101"/>
      <c r="E381" s="45"/>
      <c r="G381" s="45"/>
    </row>
    <row r="382">
      <c r="B382" s="75"/>
      <c r="C382" s="26"/>
      <c r="D382" s="101"/>
      <c r="E382" s="45"/>
      <c r="G382" s="45"/>
    </row>
    <row r="383">
      <c r="B383" s="75"/>
      <c r="C383" s="26"/>
      <c r="D383" s="101"/>
      <c r="E383" s="45"/>
      <c r="G383" s="45"/>
    </row>
    <row r="384">
      <c r="B384" s="75"/>
      <c r="C384" s="26"/>
      <c r="D384" s="101"/>
      <c r="E384" s="45"/>
      <c r="G384" s="45"/>
    </row>
    <row r="385">
      <c r="B385" s="75"/>
      <c r="C385" s="26"/>
      <c r="D385" s="101"/>
      <c r="E385" s="45"/>
      <c r="G385" s="45"/>
    </row>
    <row r="386">
      <c r="B386" s="75"/>
      <c r="C386" s="26"/>
      <c r="D386" s="101"/>
      <c r="E386" s="45"/>
      <c r="G386" s="45"/>
    </row>
    <row r="387">
      <c r="B387" s="75"/>
      <c r="C387" s="26"/>
      <c r="D387" s="101"/>
      <c r="E387" s="45"/>
      <c r="G387" s="45"/>
    </row>
    <row r="388">
      <c r="B388" s="75"/>
      <c r="C388" s="26"/>
      <c r="D388" s="101"/>
      <c r="E388" s="45"/>
      <c r="G388" s="45"/>
    </row>
    <row r="389">
      <c r="B389" s="75"/>
      <c r="C389" s="26"/>
      <c r="D389" s="101"/>
      <c r="E389" s="45"/>
      <c r="G389" s="45"/>
    </row>
    <row r="390">
      <c r="B390" s="75"/>
      <c r="C390" s="26"/>
      <c r="D390" s="101"/>
      <c r="E390" s="45"/>
      <c r="G390" s="45"/>
    </row>
    <row r="391">
      <c r="B391" s="75"/>
      <c r="C391" s="26"/>
      <c r="D391" s="101"/>
      <c r="E391" s="45"/>
      <c r="G391" s="45"/>
    </row>
    <row r="392">
      <c r="B392" s="75"/>
      <c r="C392" s="26"/>
      <c r="D392" s="101"/>
      <c r="E392" s="45"/>
      <c r="G392" s="45"/>
    </row>
    <row r="393">
      <c r="B393" s="75"/>
      <c r="C393" s="26"/>
      <c r="D393" s="101"/>
      <c r="E393" s="45"/>
      <c r="G393" s="45"/>
    </row>
    <row r="394">
      <c r="B394" s="75"/>
      <c r="C394" s="26"/>
      <c r="D394" s="101"/>
      <c r="E394" s="45"/>
      <c r="G394" s="45"/>
    </row>
    <row r="395">
      <c r="B395" s="75"/>
      <c r="C395" s="26"/>
      <c r="D395" s="101"/>
      <c r="E395" s="45"/>
      <c r="G395" s="45"/>
    </row>
    <row r="396">
      <c r="B396" s="75"/>
      <c r="C396" s="26"/>
      <c r="D396" s="101"/>
      <c r="E396" s="45"/>
      <c r="G396" s="45"/>
    </row>
    <row r="397">
      <c r="B397" s="75"/>
      <c r="C397" s="26"/>
      <c r="D397" s="101"/>
      <c r="E397" s="45"/>
      <c r="G397" s="45"/>
    </row>
    <row r="398">
      <c r="B398" s="75"/>
      <c r="C398" s="26"/>
      <c r="D398" s="101"/>
      <c r="E398" s="45"/>
      <c r="G398" s="45"/>
    </row>
    <row r="399">
      <c r="B399" s="75"/>
      <c r="C399" s="26"/>
      <c r="D399" s="101"/>
      <c r="E399" s="45"/>
      <c r="G399" s="45"/>
    </row>
    <row r="400">
      <c r="B400" s="75"/>
      <c r="C400" s="26"/>
      <c r="D400" s="101"/>
      <c r="E400" s="45"/>
      <c r="G400" s="45"/>
    </row>
    <row r="401">
      <c r="B401" s="75"/>
      <c r="C401" s="26"/>
      <c r="D401" s="101"/>
      <c r="E401" s="45"/>
      <c r="G401" s="45"/>
    </row>
    <row r="402">
      <c r="B402" s="75"/>
      <c r="C402" s="26"/>
      <c r="D402" s="101"/>
      <c r="E402" s="45"/>
      <c r="G402" s="45"/>
    </row>
    <row r="403">
      <c r="B403" s="75"/>
      <c r="C403" s="26"/>
      <c r="D403" s="101"/>
      <c r="E403" s="45"/>
      <c r="G403" s="45"/>
    </row>
    <row r="404">
      <c r="B404" s="75"/>
      <c r="C404" s="26"/>
      <c r="D404" s="101"/>
      <c r="E404" s="45"/>
      <c r="G404" s="45"/>
    </row>
    <row r="405">
      <c r="B405" s="75"/>
      <c r="C405" s="26"/>
      <c r="D405" s="101"/>
      <c r="E405" s="45"/>
      <c r="G405" s="45"/>
    </row>
    <row r="406">
      <c r="B406" s="75"/>
      <c r="C406" s="26"/>
      <c r="D406" s="101"/>
      <c r="E406" s="45"/>
      <c r="G406" s="45"/>
    </row>
    <row r="407">
      <c r="B407" s="75"/>
      <c r="C407" s="26"/>
      <c r="D407" s="101"/>
      <c r="E407" s="45"/>
      <c r="G407" s="45"/>
    </row>
    <row r="408">
      <c r="B408" s="75"/>
      <c r="C408" s="26"/>
      <c r="D408" s="101"/>
      <c r="E408" s="45"/>
      <c r="G408" s="45"/>
    </row>
    <row r="409">
      <c r="B409" s="75"/>
      <c r="C409" s="26"/>
      <c r="D409" s="101"/>
      <c r="E409" s="45"/>
      <c r="G409" s="45"/>
    </row>
    <row r="410">
      <c r="B410" s="75"/>
      <c r="C410" s="26"/>
      <c r="D410" s="101"/>
      <c r="E410" s="45"/>
      <c r="G410" s="45"/>
    </row>
    <row r="411">
      <c r="B411" s="75"/>
      <c r="C411" s="26"/>
      <c r="D411" s="101"/>
      <c r="E411" s="45"/>
      <c r="G411" s="45"/>
    </row>
    <row r="412">
      <c r="B412" s="75"/>
      <c r="C412" s="26"/>
      <c r="D412" s="101"/>
      <c r="E412" s="45"/>
      <c r="G412" s="45"/>
    </row>
    <row r="413">
      <c r="B413" s="75"/>
      <c r="C413" s="26"/>
      <c r="D413" s="101"/>
      <c r="E413" s="45"/>
      <c r="G413" s="45"/>
    </row>
    <row r="414">
      <c r="B414" s="75"/>
      <c r="C414" s="26"/>
      <c r="D414" s="101"/>
      <c r="E414" s="45"/>
      <c r="G414" s="45"/>
    </row>
    <row r="415">
      <c r="B415" s="75"/>
      <c r="C415" s="26"/>
      <c r="D415" s="101"/>
      <c r="E415" s="45"/>
      <c r="G415" s="45"/>
    </row>
    <row r="416">
      <c r="B416" s="75"/>
      <c r="C416" s="26"/>
      <c r="D416" s="101"/>
      <c r="E416" s="45"/>
      <c r="G416" s="45"/>
    </row>
    <row r="417">
      <c r="B417" s="75"/>
      <c r="C417" s="26"/>
      <c r="D417" s="101"/>
      <c r="E417" s="45"/>
      <c r="G417" s="45"/>
    </row>
    <row r="418">
      <c r="B418" s="75"/>
      <c r="C418" s="26"/>
      <c r="D418" s="101"/>
      <c r="E418" s="45"/>
      <c r="G418" s="45"/>
    </row>
    <row r="419">
      <c r="B419" s="75"/>
      <c r="C419" s="26"/>
      <c r="D419" s="101"/>
      <c r="E419" s="45"/>
      <c r="G419" s="45"/>
    </row>
    <row r="420">
      <c r="B420" s="75"/>
      <c r="C420" s="26"/>
      <c r="D420" s="101"/>
      <c r="E420" s="45"/>
      <c r="G420" s="45"/>
    </row>
    <row r="421">
      <c r="B421" s="75"/>
      <c r="C421" s="26"/>
      <c r="D421" s="101"/>
      <c r="E421" s="45"/>
      <c r="G421" s="45"/>
    </row>
    <row r="422">
      <c r="B422" s="75"/>
      <c r="C422" s="26"/>
      <c r="D422" s="101"/>
      <c r="E422" s="45"/>
      <c r="G422" s="45"/>
    </row>
    <row r="423">
      <c r="B423" s="75"/>
      <c r="C423" s="26"/>
      <c r="D423" s="101"/>
      <c r="E423" s="45"/>
      <c r="G423" s="45"/>
    </row>
    <row r="424">
      <c r="B424" s="75"/>
      <c r="C424" s="26"/>
      <c r="D424" s="101"/>
      <c r="E424" s="45"/>
      <c r="G424" s="45"/>
    </row>
    <row r="425">
      <c r="B425" s="75"/>
      <c r="C425" s="26"/>
      <c r="D425" s="101"/>
      <c r="E425" s="45"/>
      <c r="G425" s="45"/>
    </row>
    <row r="426">
      <c r="B426" s="75"/>
      <c r="C426" s="26"/>
      <c r="D426" s="101"/>
      <c r="E426" s="45"/>
      <c r="G426" s="45"/>
    </row>
    <row r="427">
      <c r="B427" s="75"/>
      <c r="C427" s="26"/>
      <c r="D427" s="101"/>
      <c r="E427" s="45"/>
      <c r="G427" s="45"/>
    </row>
    <row r="428">
      <c r="B428" s="75"/>
      <c r="C428" s="26"/>
      <c r="D428" s="101"/>
      <c r="E428" s="45"/>
      <c r="G428" s="45"/>
    </row>
    <row r="429">
      <c r="B429" s="75"/>
      <c r="C429" s="26"/>
      <c r="D429" s="101"/>
      <c r="E429" s="45"/>
      <c r="G429" s="45"/>
    </row>
    <row r="430">
      <c r="B430" s="75"/>
      <c r="C430" s="26"/>
      <c r="D430" s="101"/>
      <c r="E430" s="45"/>
      <c r="G430" s="45"/>
    </row>
    <row r="431">
      <c r="B431" s="75"/>
      <c r="C431" s="26"/>
      <c r="D431" s="101"/>
      <c r="E431" s="45"/>
      <c r="G431" s="45"/>
    </row>
    <row r="432">
      <c r="B432" s="75"/>
      <c r="C432" s="26"/>
      <c r="D432" s="101"/>
      <c r="E432" s="45"/>
      <c r="G432" s="45"/>
    </row>
    <row r="433">
      <c r="B433" s="75"/>
      <c r="C433" s="26"/>
      <c r="D433" s="101"/>
      <c r="E433" s="45"/>
      <c r="G433" s="45"/>
    </row>
    <row r="434">
      <c r="B434" s="75"/>
      <c r="C434" s="26"/>
      <c r="D434" s="101"/>
      <c r="E434" s="45"/>
      <c r="G434" s="45"/>
    </row>
    <row r="435">
      <c r="B435" s="75"/>
      <c r="C435" s="26"/>
      <c r="D435" s="101"/>
      <c r="E435" s="45"/>
      <c r="G435" s="45"/>
    </row>
    <row r="436">
      <c r="B436" s="75"/>
      <c r="C436" s="26"/>
      <c r="D436" s="101"/>
      <c r="E436" s="45"/>
      <c r="G436" s="45"/>
    </row>
    <row r="437">
      <c r="B437" s="75"/>
      <c r="C437" s="26"/>
      <c r="D437" s="101"/>
      <c r="E437" s="45"/>
      <c r="G437" s="45"/>
    </row>
    <row r="438">
      <c r="B438" s="75"/>
      <c r="C438" s="26"/>
      <c r="D438" s="101"/>
      <c r="E438" s="45"/>
      <c r="G438" s="45"/>
    </row>
    <row r="439">
      <c r="B439" s="75"/>
      <c r="C439" s="26"/>
      <c r="D439" s="101"/>
      <c r="E439" s="45"/>
      <c r="G439" s="45"/>
    </row>
    <row r="440">
      <c r="B440" s="75"/>
      <c r="C440" s="26"/>
      <c r="D440" s="101"/>
      <c r="E440" s="45"/>
      <c r="G440" s="45"/>
    </row>
    <row r="441">
      <c r="B441" s="75"/>
      <c r="C441" s="26"/>
      <c r="D441" s="101"/>
      <c r="E441" s="45"/>
      <c r="G441" s="45"/>
    </row>
    <row r="442">
      <c r="B442" s="75"/>
      <c r="C442" s="26"/>
      <c r="D442" s="101"/>
      <c r="E442" s="45"/>
      <c r="G442" s="45"/>
    </row>
    <row r="443">
      <c r="B443" s="75"/>
      <c r="C443" s="26"/>
      <c r="D443" s="101"/>
      <c r="E443" s="45"/>
      <c r="G443" s="45"/>
    </row>
    <row r="444">
      <c r="B444" s="75"/>
      <c r="C444" s="26"/>
      <c r="D444" s="101"/>
      <c r="E444" s="45"/>
      <c r="G444" s="45"/>
    </row>
    <row r="445">
      <c r="B445" s="75"/>
      <c r="C445" s="26"/>
      <c r="D445" s="101"/>
      <c r="E445" s="45"/>
      <c r="G445" s="45"/>
    </row>
    <row r="446">
      <c r="B446" s="75"/>
      <c r="C446" s="26"/>
      <c r="D446" s="101"/>
      <c r="E446" s="45"/>
      <c r="G446" s="45"/>
    </row>
    <row r="447">
      <c r="B447" s="75"/>
      <c r="C447" s="26"/>
      <c r="D447" s="101"/>
      <c r="E447" s="45"/>
      <c r="G447" s="45"/>
    </row>
    <row r="448">
      <c r="B448" s="75"/>
      <c r="C448" s="26"/>
      <c r="D448" s="101"/>
      <c r="E448" s="45"/>
      <c r="G448" s="45"/>
    </row>
    <row r="449">
      <c r="B449" s="75"/>
      <c r="C449" s="26"/>
      <c r="D449" s="101"/>
      <c r="E449" s="45"/>
      <c r="G449" s="45"/>
    </row>
    <row r="450">
      <c r="B450" s="75"/>
      <c r="C450" s="26"/>
      <c r="D450" s="101"/>
      <c r="E450" s="45"/>
      <c r="G450" s="45"/>
    </row>
    <row r="451">
      <c r="B451" s="75"/>
      <c r="C451" s="26"/>
      <c r="D451" s="101"/>
      <c r="E451" s="45"/>
      <c r="G451" s="45"/>
    </row>
    <row r="452">
      <c r="B452" s="75"/>
      <c r="C452" s="26"/>
      <c r="D452" s="101"/>
      <c r="E452" s="45"/>
      <c r="G452" s="45"/>
    </row>
    <row r="453">
      <c r="B453" s="75"/>
      <c r="C453" s="26"/>
      <c r="D453" s="101"/>
      <c r="E453" s="45"/>
      <c r="G453" s="45"/>
    </row>
    <row r="454">
      <c r="B454" s="75"/>
      <c r="C454" s="26"/>
      <c r="D454" s="101"/>
      <c r="E454" s="45"/>
      <c r="G454" s="45"/>
    </row>
    <row r="455">
      <c r="B455" s="75"/>
      <c r="C455" s="26"/>
      <c r="D455" s="101"/>
      <c r="E455" s="45"/>
      <c r="G455" s="45"/>
    </row>
    <row r="456">
      <c r="B456" s="75"/>
      <c r="C456" s="26"/>
      <c r="D456" s="101"/>
      <c r="E456" s="45"/>
      <c r="G456" s="45"/>
    </row>
    <row r="457">
      <c r="B457" s="75"/>
      <c r="C457" s="26"/>
      <c r="D457" s="101"/>
      <c r="E457" s="45"/>
      <c r="G457" s="45"/>
    </row>
    <row r="458">
      <c r="B458" s="75"/>
      <c r="C458" s="26"/>
      <c r="D458" s="101"/>
      <c r="E458" s="45"/>
      <c r="G458" s="45"/>
    </row>
    <row r="459">
      <c r="B459" s="75"/>
      <c r="C459" s="26"/>
      <c r="D459" s="101"/>
      <c r="E459" s="45"/>
      <c r="G459" s="45"/>
    </row>
    <row r="460">
      <c r="B460" s="75"/>
      <c r="C460" s="26"/>
      <c r="D460" s="101"/>
      <c r="E460" s="45"/>
      <c r="G460" s="45"/>
    </row>
    <row r="461">
      <c r="B461" s="75"/>
      <c r="C461" s="26"/>
      <c r="D461" s="101"/>
      <c r="E461" s="45"/>
      <c r="G461" s="45"/>
    </row>
    <row r="462">
      <c r="B462" s="75"/>
      <c r="C462" s="26"/>
      <c r="D462" s="101"/>
      <c r="E462" s="45"/>
      <c r="G462" s="45"/>
    </row>
    <row r="463">
      <c r="B463" s="75"/>
      <c r="C463" s="26"/>
      <c r="D463" s="101"/>
      <c r="E463" s="45"/>
      <c r="G463" s="45"/>
    </row>
    <row r="464">
      <c r="B464" s="75"/>
      <c r="C464" s="26"/>
      <c r="D464" s="101"/>
      <c r="E464" s="45"/>
      <c r="G464" s="45"/>
    </row>
    <row r="465">
      <c r="B465" s="75"/>
      <c r="C465" s="26"/>
      <c r="D465" s="101"/>
      <c r="E465" s="45"/>
      <c r="G465" s="45"/>
    </row>
    <row r="466">
      <c r="B466" s="75"/>
      <c r="C466" s="26"/>
      <c r="D466" s="101"/>
      <c r="E466" s="45"/>
      <c r="G466" s="45"/>
    </row>
    <row r="467">
      <c r="B467" s="75"/>
      <c r="C467" s="26"/>
      <c r="D467" s="101"/>
      <c r="E467" s="45"/>
      <c r="G467" s="45"/>
    </row>
    <row r="468">
      <c r="B468" s="75"/>
      <c r="C468" s="26"/>
      <c r="D468" s="101"/>
      <c r="E468" s="45"/>
      <c r="G468" s="45"/>
    </row>
    <row r="469">
      <c r="B469" s="75"/>
      <c r="C469" s="26"/>
      <c r="D469" s="101"/>
      <c r="E469" s="45"/>
      <c r="G469" s="45"/>
    </row>
    <row r="470">
      <c r="B470" s="75"/>
      <c r="C470" s="26"/>
      <c r="D470" s="101"/>
      <c r="E470" s="45"/>
      <c r="G470" s="45"/>
    </row>
    <row r="471">
      <c r="B471" s="75"/>
      <c r="C471" s="26"/>
      <c r="D471" s="101"/>
      <c r="E471" s="45"/>
      <c r="G471" s="45"/>
    </row>
    <row r="472">
      <c r="B472" s="75"/>
      <c r="C472" s="26"/>
      <c r="D472" s="101"/>
      <c r="E472" s="45"/>
      <c r="G472" s="45"/>
    </row>
    <row r="473">
      <c r="B473" s="75"/>
      <c r="C473" s="26"/>
      <c r="D473" s="101"/>
      <c r="E473" s="45"/>
      <c r="G473" s="45"/>
    </row>
    <row r="474">
      <c r="B474" s="75"/>
      <c r="C474" s="26"/>
      <c r="D474" s="101"/>
      <c r="E474" s="45"/>
      <c r="G474" s="45"/>
    </row>
    <row r="475">
      <c r="B475" s="75"/>
      <c r="C475" s="26"/>
      <c r="D475" s="101"/>
      <c r="E475" s="45"/>
      <c r="G475" s="45"/>
    </row>
    <row r="476">
      <c r="B476" s="75"/>
      <c r="C476" s="26"/>
      <c r="D476" s="101"/>
      <c r="E476" s="45"/>
      <c r="G476" s="45"/>
    </row>
    <row r="477">
      <c r="B477" s="75"/>
      <c r="C477" s="26"/>
      <c r="D477" s="101"/>
      <c r="E477" s="45"/>
      <c r="G477" s="45"/>
    </row>
    <row r="478">
      <c r="B478" s="75"/>
      <c r="C478" s="26"/>
      <c r="D478" s="101"/>
      <c r="E478" s="45"/>
      <c r="G478" s="45"/>
    </row>
    <row r="479">
      <c r="B479" s="75"/>
      <c r="C479" s="26"/>
      <c r="D479" s="101"/>
      <c r="E479" s="45"/>
      <c r="G479" s="45"/>
    </row>
    <row r="480">
      <c r="B480" s="75"/>
      <c r="C480" s="26"/>
      <c r="D480" s="101"/>
      <c r="E480" s="45"/>
      <c r="G480" s="45"/>
    </row>
    <row r="481">
      <c r="B481" s="75"/>
      <c r="C481" s="26"/>
      <c r="D481" s="101"/>
      <c r="E481" s="45"/>
      <c r="G481" s="45"/>
    </row>
    <row r="482">
      <c r="B482" s="75"/>
      <c r="C482" s="26"/>
      <c r="D482" s="101"/>
      <c r="E482" s="45"/>
      <c r="G482" s="45"/>
    </row>
    <row r="483">
      <c r="B483" s="75"/>
      <c r="C483" s="26"/>
      <c r="D483" s="101"/>
      <c r="E483" s="45"/>
      <c r="G483" s="45"/>
    </row>
    <row r="484">
      <c r="B484" s="75"/>
      <c r="C484" s="26"/>
      <c r="D484" s="101"/>
      <c r="E484" s="45"/>
      <c r="G484" s="45"/>
    </row>
    <row r="485">
      <c r="B485" s="75"/>
      <c r="C485" s="26"/>
      <c r="D485" s="101"/>
      <c r="E485" s="45"/>
      <c r="G485" s="45"/>
    </row>
    <row r="486">
      <c r="B486" s="75"/>
      <c r="C486" s="26"/>
      <c r="D486" s="101"/>
      <c r="E486" s="45"/>
      <c r="G486" s="45"/>
    </row>
    <row r="487">
      <c r="B487" s="75"/>
      <c r="C487" s="26"/>
      <c r="D487" s="101"/>
      <c r="E487" s="45"/>
      <c r="G487" s="45"/>
    </row>
    <row r="488">
      <c r="B488" s="75"/>
      <c r="C488" s="26"/>
      <c r="D488" s="101"/>
      <c r="E488" s="45"/>
      <c r="G488" s="45"/>
    </row>
    <row r="489">
      <c r="B489" s="75"/>
      <c r="C489" s="26"/>
      <c r="D489" s="101"/>
      <c r="E489" s="45"/>
      <c r="G489" s="45"/>
    </row>
    <row r="490">
      <c r="B490" s="75"/>
      <c r="C490" s="26"/>
      <c r="D490" s="101"/>
      <c r="E490" s="45"/>
      <c r="G490" s="45"/>
    </row>
    <row r="491">
      <c r="B491" s="75"/>
      <c r="C491" s="26"/>
      <c r="D491" s="101"/>
      <c r="E491" s="45"/>
      <c r="G491" s="45"/>
    </row>
    <row r="492">
      <c r="B492" s="75"/>
      <c r="C492" s="26"/>
      <c r="D492" s="101"/>
      <c r="E492" s="45"/>
      <c r="G492" s="45"/>
    </row>
    <row r="493">
      <c r="B493" s="75"/>
      <c r="C493" s="26"/>
      <c r="D493" s="101"/>
      <c r="E493" s="45"/>
      <c r="G493" s="45"/>
    </row>
    <row r="494">
      <c r="B494" s="75"/>
      <c r="C494" s="26"/>
      <c r="D494" s="101"/>
      <c r="E494" s="45"/>
      <c r="G494" s="45"/>
    </row>
    <row r="495">
      <c r="B495" s="75"/>
      <c r="C495" s="26"/>
      <c r="D495" s="101"/>
      <c r="E495" s="45"/>
      <c r="G495" s="45"/>
    </row>
    <row r="496">
      <c r="B496" s="75"/>
      <c r="C496" s="26"/>
      <c r="D496" s="101"/>
      <c r="E496" s="45"/>
      <c r="G496" s="45"/>
    </row>
    <row r="497">
      <c r="B497" s="75"/>
      <c r="C497" s="26"/>
      <c r="D497" s="101"/>
      <c r="E497" s="45"/>
      <c r="G497" s="45"/>
    </row>
    <row r="498">
      <c r="B498" s="75"/>
      <c r="C498" s="26"/>
      <c r="D498" s="101"/>
      <c r="E498" s="45"/>
      <c r="G498" s="45"/>
    </row>
    <row r="499">
      <c r="B499" s="75"/>
      <c r="C499" s="26"/>
      <c r="D499" s="101"/>
      <c r="E499" s="45"/>
      <c r="G499" s="45"/>
    </row>
    <row r="500">
      <c r="B500" s="75"/>
      <c r="C500" s="26"/>
      <c r="D500" s="101"/>
      <c r="E500" s="45"/>
      <c r="G500" s="45"/>
    </row>
    <row r="501">
      <c r="B501" s="75"/>
      <c r="C501" s="26"/>
      <c r="D501" s="101"/>
      <c r="E501" s="45"/>
      <c r="G501" s="45"/>
    </row>
    <row r="502">
      <c r="B502" s="75"/>
      <c r="C502" s="26"/>
      <c r="D502" s="101"/>
      <c r="E502" s="45"/>
      <c r="G502" s="45"/>
    </row>
    <row r="503">
      <c r="B503" s="75"/>
      <c r="C503" s="26"/>
      <c r="D503" s="101"/>
      <c r="E503" s="45"/>
      <c r="G503" s="45"/>
    </row>
    <row r="504">
      <c r="B504" s="75"/>
      <c r="C504" s="26"/>
      <c r="D504" s="101"/>
      <c r="E504" s="45"/>
      <c r="G504" s="45"/>
    </row>
    <row r="505">
      <c r="B505" s="75"/>
      <c r="C505" s="26"/>
      <c r="D505" s="101"/>
      <c r="E505" s="45"/>
      <c r="G505" s="45"/>
    </row>
    <row r="506">
      <c r="B506" s="75"/>
      <c r="C506" s="26"/>
      <c r="D506" s="101"/>
      <c r="E506" s="45"/>
      <c r="G506" s="45"/>
    </row>
    <row r="507">
      <c r="B507" s="75"/>
      <c r="C507" s="26"/>
      <c r="D507" s="101"/>
      <c r="E507" s="45"/>
      <c r="G507" s="45"/>
    </row>
    <row r="508">
      <c r="B508" s="75"/>
      <c r="C508" s="26"/>
      <c r="D508" s="101"/>
      <c r="E508" s="45"/>
      <c r="G508" s="45"/>
    </row>
    <row r="509">
      <c r="B509" s="75"/>
      <c r="C509" s="26"/>
      <c r="D509" s="101"/>
      <c r="E509" s="45"/>
      <c r="G509" s="45"/>
    </row>
    <row r="510">
      <c r="B510" s="75"/>
      <c r="C510" s="26"/>
      <c r="D510" s="101"/>
      <c r="E510" s="45"/>
      <c r="G510" s="45"/>
    </row>
    <row r="511">
      <c r="B511" s="75"/>
      <c r="C511" s="26"/>
      <c r="D511" s="101"/>
      <c r="E511" s="45"/>
      <c r="G511" s="45"/>
    </row>
    <row r="512">
      <c r="B512" s="75"/>
      <c r="C512" s="26"/>
      <c r="D512" s="101"/>
      <c r="E512" s="45"/>
      <c r="G512" s="45"/>
    </row>
    <row r="513">
      <c r="B513" s="75"/>
      <c r="C513" s="26"/>
      <c r="D513" s="101"/>
      <c r="E513" s="45"/>
      <c r="G513" s="45"/>
    </row>
    <row r="514">
      <c r="B514" s="75"/>
      <c r="C514" s="26"/>
      <c r="D514" s="101"/>
      <c r="E514" s="45"/>
      <c r="G514" s="45"/>
    </row>
    <row r="515">
      <c r="B515" s="75"/>
      <c r="C515" s="26"/>
      <c r="D515" s="101"/>
      <c r="E515" s="45"/>
      <c r="G515" s="45"/>
    </row>
    <row r="516">
      <c r="B516" s="75"/>
      <c r="C516" s="26"/>
      <c r="D516" s="101"/>
      <c r="E516" s="45"/>
      <c r="G516" s="45"/>
    </row>
    <row r="517">
      <c r="B517" s="75"/>
      <c r="C517" s="26"/>
      <c r="D517" s="101"/>
      <c r="E517" s="45"/>
      <c r="G517" s="45"/>
    </row>
    <row r="518">
      <c r="B518" s="75"/>
      <c r="C518" s="26"/>
      <c r="D518" s="101"/>
      <c r="E518" s="45"/>
      <c r="G518" s="45"/>
    </row>
    <row r="519">
      <c r="B519" s="75"/>
      <c r="C519" s="26"/>
      <c r="D519" s="101"/>
      <c r="E519" s="45"/>
      <c r="G519" s="45"/>
    </row>
    <row r="520">
      <c r="B520" s="75"/>
      <c r="C520" s="26"/>
      <c r="D520" s="101"/>
      <c r="E520" s="45"/>
      <c r="G520" s="45"/>
    </row>
    <row r="521">
      <c r="B521" s="75"/>
      <c r="C521" s="26"/>
      <c r="D521" s="101"/>
      <c r="E521" s="45"/>
      <c r="G521" s="45"/>
    </row>
    <row r="522">
      <c r="B522" s="75"/>
      <c r="C522" s="26"/>
      <c r="D522" s="101"/>
      <c r="E522" s="45"/>
      <c r="G522" s="45"/>
    </row>
    <row r="523">
      <c r="B523" s="75"/>
      <c r="C523" s="26"/>
      <c r="D523" s="101"/>
      <c r="E523" s="45"/>
      <c r="G523" s="45"/>
    </row>
    <row r="524">
      <c r="B524" s="75"/>
      <c r="C524" s="26"/>
      <c r="D524" s="101"/>
      <c r="E524" s="45"/>
      <c r="G524" s="45"/>
    </row>
    <row r="525">
      <c r="B525" s="75"/>
      <c r="C525" s="26"/>
      <c r="D525" s="101"/>
      <c r="E525" s="45"/>
      <c r="G525" s="45"/>
    </row>
    <row r="526">
      <c r="B526" s="75"/>
      <c r="C526" s="26"/>
      <c r="D526" s="101"/>
      <c r="E526" s="45"/>
      <c r="G526" s="45"/>
    </row>
    <row r="527">
      <c r="B527" s="75"/>
      <c r="C527" s="26"/>
      <c r="D527" s="101"/>
      <c r="E527" s="45"/>
      <c r="G527" s="45"/>
    </row>
    <row r="528">
      <c r="B528" s="75"/>
      <c r="C528" s="26"/>
      <c r="D528" s="101"/>
      <c r="E528" s="45"/>
      <c r="G528" s="45"/>
    </row>
    <row r="529">
      <c r="B529" s="75"/>
      <c r="C529" s="26"/>
      <c r="D529" s="101"/>
      <c r="E529" s="45"/>
      <c r="G529" s="45"/>
    </row>
    <row r="530">
      <c r="B530" s="75"/>
      <c r="C530" s="26"/>
      <c r="D530" s="101"/>
      <c r="E530" s="45"/>
      <c r="G530" s="45"/>
    </row>
    <row r="531">
      <c r="B531" s="75"/>
      <c r="C531" s="26"/>
      <c r="D531" s="101"/>
      <c r="E531" s="45"/>
      <c r="G531" s="45"/>
    </row>
    <row r="532">
      <c r="B532" s="75"/>
      <c r="C532" s="26"/>
      <c r="D532" s="101"/>
      <c r="E532" s="45"/>
      <c r="G532" s="45"/>
    </row>
    <row r="533">
      <c r="B533" s="75"/>
      <c r="C533" s="26"/>
      <c r="D533" s="101"/>
      <c r="E533" s="45"/>
      <c r="G533" s="45"/>
    </row>
    <row r="534">
      <c r="B534" s="75"/>
      <c r="C534" s="26"/>
      <c r="D534" s="101"/>
      <c r="E534" s="45"/>
      <c r="G534" s="45"/>
    </row>
    <row r="535">
      <c r="B535" s="75"/>
      <c r="C535" s="26"/>
      <c r="D535" s="101"/>
      <c r="E535" s="45"/>
      <c r="G535" s="45"/>
    </row>
    <row r="536">
      <c r="B536" s="75"/>
      <c r="C536" s="26"/>
      <c r="D536" s="101"/>
      <c r="E536" s="45"/>
      <c r="G536" s="45"/>
    </row>
    <row r="537">
      <c r="B537" s="75"/>
      <c r="C537" s="26"/>
      <c r="D537" s="101"/>
      <c r="E537" s="45"/>
      <c r="G537" s="45"/>
    </row>
    <row r="538">
      <c r="B538" s="75"/>
      <c r="C538" s="26"/>
      <c r="D538" s="101"/>
      <c r="E538" s="45"/>
      <c r="G538" s="45"/>
    </row>
    <row r="539">
      <c r="B539" s="75"/>
      <c r="C539" s="26"/>
      <c r="D539" s="101"/>
      <c r="E539" s="45"/>
      <c r="G539" s="45"/>
    </row>
    <row r="540">
      <c r="B540" s="75"/>
      <c r="C540" s="26"/>
      <c r="D540" s="101"/>
      <c r="E540" s="45"/>
      <c r="G540" s="45"/>
    </row>
    <row r="541">
      <c r="B541" s="75"/>
      <c r="C541" s="26"/>
      <c r="D541" s="101"/>
      <c r="E541" s="45"/>
      <c r="G541" s="45"/>
    </row>
    <row r="542">
      <c r="B542" s="75"/>
      <c r="C542" s="26"/>
      <c r="D542" s="101"/>
      <c r="E542" s="45"/>
      <c r="G542" s="45"/>
    </row>
    <row r="543">
      <c r="B543" s="75"/>
      <c r="C543" s="26"/>
      <c r="D543" s="101"/>
      <c r="E543" s="45"/>
      <c r="G543" s="45"/>
    </row>
    <row r="544">
      <c r="B544" s="75"/>
      <c r="C544" s="26"/>
      <c r="D544" s="101"/>
      <c r="E544" s="45"/>
      <c r="G544" s="45"/>
    </row>
    <row r="545">
      <c r="B545" s="75"/>
      <c r="C545" s="26"/>
      <c r="D545" s="101"/>
      <c r="E545" s="45"/>
      <c r="G545" s="45"/>
    </row>
    <row r="546">
      <c r="B546" s="75"/>
      <c r="C546" s="26"/>
      <c r="D546" s="101"/>
      <c r="E546" s="45"/>
      <c r="G546" s="45"/>
    </row>
    <row r="547">
      <c r="B547" s="75"/>
      <c r="C547" s="26"/>
      <c r="D547" s="101"/>
      <c r="E547" s="45"/>
      <c r="G547" s="45"/>
    </row>
    <row r="548">
      <c r="B548" s="75"/>
      <c r="C548" s="26"/>
      <c r="D548" s="101"/>
      <c r="E548" s="45"/>
      <c r="G548" s="45"/>
    </row>
    <row r="549">
      <c r="B549" s="75"/>
      <c r="C549" s="26"/>
      <c r="D549" s="101"/>
      <c r="E549" s="45"/>
      <c r="G549" s="45"/>
    </row>
    <row r="550">
      <c r="B550" s="75"/>
      <c r="C550" s="26"/>
      <c r="D550" s="101"/>
      <c r="E550" s="45"/>
      <c r="G550" s="45"/>
    </row>
    <row r="551">
      <c r="B551" s="75"/>
      <c r="C551" s="26"/>
      <c r="D551" s="101"/>
      <c r="E551" s="45"/>
      <c r="G551" s="45"/>
    </row>
    <row r="552">
      <c r="B552" s="75"/>
      <c r="C552" s="26"/>
      <c r="D552" s="101"/>
      <c r="E552" s="45"/>
      <c r="G552" s="45"/>
    </row>
    <row r="553">
      <c r="B553" s="75"/>
      <c r="C553" s="26"/>
      <c r="D553" s="101"/>
      <c r="E553" s="45"/>
      <c r="G553" s="45"/>
    </row>
    <row r="554">
      <c r="B554" s="75"/>
      <c r="C554" s="26"/>
      <c r="D554" s="101"/>
      <c r="E554" s="45"/>
      <c r="G554" s="45"/>
    </row>
    <row r="555">
      <c r="B555" s="75"/>
      <c r="C555" s="26"/>
      <c r="D555" s="101"/>
      <c r="E555" s="45"/>
      <c r="G555" s="45"/>
    </row>
    <row r="556">
      <c r="B556" s="75"/>
      <c r="C556" s="26"/>
      <c r="D556" s="101"/>
      <c r="E556" s="45"/>
      <c r="G556" s="45"/>
    </row>
    <row r="557">
      <c r="B557" s="75"/>
      <c r="C557" s="26"/>
      <c r="D557" s="101"/>
      <c r="E557" s="45"/>
      <c r="G557" s="45"/>
    </row>
    <row r="558">
      <c r="B558" s="75"/>
      <c r="C558" s="26"/>
      <c r="D558" s="101"/>
      <c r="E558" s="45"/>
      <c r="G558" s="45"/>
    </row>
    <row r="559">
      <c r="B559" s="75"/>
      <c r="C559" s="26"/>
      <c r="D559" s="101"/>
      <c r="E559" s="45"/>
      <c r="G559" s="45"/>
    </row>
    <row r="560">
      <c r="B560" s="75"/>
      <c r="C560" s="26"/>
      <c r="D560" s="101"/>
      <c r="E560" s="45"/>
      <c r="G560" s="45"/>
    </row>
    <row r="561">
      <c r="B561" s="75"/>
      <c r="C561" s="26"/>
      <c r="D561" s="101"/>
      <c r="E561" s="45"/>
      <c r="G561" s="45"/>
    </row>
    <row r="562">
      <c r="B562" s="75"/>
      <c r="C562" s="26"/>
      <c r="D562" s="101"/>
      <c r="E562" s="45"/>
      <c r="G562" s="45"/>
    </row>
    <row r="563">
      <c r="B563" s="75"/>
      <c r="C563" s="26"/>
      <c r="D563" s="101"/>
      <c r="E563" s="45"/>
      <c r="G563" s="45"/>
    </row>
    <row r="564">
      <c r="B564" s="75"/>
      <c r="C564" s="26"/>
      <c r="D564" s="101"/>
      <c r="E564" s="45"/>
      <c r="G564" s="45"/>
    </row>
    <row r="565">
      <c r="B565" s="75"/>
      <c r="C565" s="26"/>
      <c r="D565" s="101"/>
      <c r="E565" s="45"/>
      <c r="G565" s="45"/>
    </row>
    <row r="566">
      <c r="B566" s="75"/>
      <c r="C566" s="26"/>
      <c r="D566" s="101"/>
      <c r="E566" s="45"/>
      <c r="G566" s="45"/>
    </row>
    <row r="567">
      <c r="B567" s="75"/>
      <c r="C567" s="26"/>
      <c r="D567" s="101"/>
      <c r="E567" s="45"/>
      <c r="G567" s="45"/>
    </row>
    <row r="568">
      <c r="B568" s="75"/>
      <c r="C568" s="26"/>
      <c r="D568" s="101"/>
      <c r="E568" s="45"/>
      <c r="G568" s="45"/>
    </row>
    <row r="569">
      <c r="B569" s="75"/>
      <c r="C569" s="26"/>
      <c r="D569" s="101"/>
      <c r="E569" s="45"/>
      <c r="G569" s="45"/>
    </row>
    <row r="570">
      <c r="B570" s="75"/>
      <c r="C570" s="26"/>
      <c r="D570" s="101"/>
      <c r="E570" s="45"/>
      <c r="G570" s="45"/>
    </row>
    <row r="571">
      <c r="B571" s="75"/>
      <c r="C571" s="26"/>
      <c r="D571" s="101"/>
      <c r="E571" s="45"/>
      <c r="G571" s="45"/>
    </row>
    <row r="572">
      <c r="B572" s="75"/>
      <c r="C572" s="26"/>
      <c r="D572" s="101"/>
      <c r="E572" s="45"/>
      <c r="G572" s="45"/>
    </row>
    <row r="573">
      <c r="B573" s="75"/>
      <c r="C573" s="26"/>
      <c r="D573" s="101"/>
      <c r="E573" s="45"/>
      <c r="G573" s="45"/>
    </row>
    <row r="574">
      <c r="B574" s="75"/>
      <c r="C574" s="26"/>
      <c r="D574" s="101"/>
      <c r="E574" s="45"/>
      <c r="G574" s="45"/>
    </row>
    <row r="575">
      <c r="B575" s="75"/>
      <c r="C575" s="26"/>
      <c r="D575" s="101"/>
      <c r="E575" s="45"/>
      <c r="G575" s="45"/>
    </row>
    <row r="576">
      <c r="B576" s="75"/>
      <c r="C576" s="26"/>
      <c r="D576" s="101"/>
      <c r="E576" s="45"/>
      <c r="G576" s="45"/>
    </row>
    <row r="577">
      <c r="B577" s="75"/>
      <c r="C577" s="26"/>
      <c r="D577" s="101"/>
      <c r="E577" s="45"/>
      <c r="G577" s="45"/>
    </row>
    <row r="578">
      <c r="B578" s="75"/>
      <c r="C578" s="26"/>
      <c r="D578" s="101"/>
      <c r="E578" s="45"/>
      <c r="G578" s="45"/>
    </row>
    <row r="579">
      <c r="B579" s="75"/>
      <c r="C579" s="26"/>
      <c r="D579" s="101"/>
      <c r="E579" s="45"/>
      <c r="G579" s="45"/>
    </row>
    <row r="580">
      <c r="B580" s="75"/>
      <c r="C580" s="26"/>
      <c r="D580" s="101"/>
      <c r="E580" s="45"/>
      <c r="G580" s="45"/>
    </row>
    <row r="581">
      <c r="B581" s="75"/>
      <c r="C581" s="26"/>
      <c r="D581" s="101"/>
      <c r="E581" s="45"/>
      <c r="G581" s="45"/>
    </row>
    <row r="582">
      <c r="B582" s="75"/>
      <c r="C582" s="26"/>
      <c r="D582" s="101"/>
      <c r="E582" s="45"/>
      <c r="G582" s="45"/>
    </row>
    <row r="583">
      <c r="B583" s="75"/>
      <c r="C583" s="26"/>
      <c r="D583" s="101"/>
      <c r="E583" s="45"/>
      <c r="G583" s="45"/>
    </row>
    <row r="584">
      <c r="B584" s="75"/>
      <c r="C584" s="26"/>
      <c r="D584" s="101"/>
      <c r="E584" s="45"/>
      <c r="G584" s="45"/>
    </row>
    <row r="585">
      <c r="B585" s="75"/>
      <c r="C585" s="26"/>
      <c r="D585" s="101"/>
      <c r="E585" s="45"/>
      <c r="G585" s="45"/>
    </row>
    <row r="586">
      <c r="B586" s="75"/>
      <c r="C586" s="26"/>
      <c r="D586" s="101"/>
      <c r="E586" s="45"/>
      <c r="G586" s="45"/>
    </row>
    <row r="587">
      <c r="B587" s="75"/>
      <c r="C587" s="26"/>
      <c r="D587" s="101"/>
      <c r="E587" s="45"/>
      <c r="G587" s="45"/>
    </row>
    <row r="588">
      <c r="B588" s="75"/>
      <c r="C588" s="26"/>
      <c r="D588" s="101"/>
      <c r="E588" s="45"/>
      <c r="G588" s="45"/>
    </row>
    <row r="589">
      <c r="B589" s="75"/>
      <c r="C589" s="26"/>
      <c r="D589" s="101"/>
      <c r="E589" s="45"/>
      <c r="G589" s="45"/>
    </row>
    <row r="590">
      <c r="B590" s="75"/>
      <c r="C590" s="26"/>
      <c r="D590" s="101"/>
      <c r="E590" s="45"/>
      <c r="G590" s="45"/>
    </row>
    <row r="591">
      <c r="B591" s="75"/>
      <c r="C591" s="26"/>
      <c r="D591" s="101"/>
      <c r="E591" s="45"/>
      <c r="G591" s="45"/>
    </row>
    <row r="592">
      <c r="B592" s="75"/>
      <c r="C592" s="26"/>
      <c r="D592" s="101"/>
      <c r="E592" s="45"/>
      <c r="G592" s="45"/>
    </row>
    <row r="593">
      <c r="B593" s="75"/>
      <c r="C593" s="26"/>
      <c r="D593" s="101"/>
      <c r="E593" s="45"/>
      <c r="G593" s="45"/>
    </row>
    <row r="594">
      <c r="B594" s="75"/>
      <c r="C594" s="26"/>
      <c r="D594" s="101"/>
      <c r="E594" s="45"/>
      <c r="G594" s="45"/>
    </row>
    <row r="595">
      <c r="B595" s="75"/>
      <c r="C595" s="26"/>
      <c r="D595" s="101"/>
      <c r="E595" s="45"/>
      <c r="G595" s="45"/>
    </row>
    <row r="596">
      <c r="B596" s="75"/>
      <c r="C596" s="26"/>
      <c r="D596" s="101"/>
      <c r="E596" s="45"/>
      <c r="G596" s="45"/>
    </row>
    <row r="597">
      <c r="B597" s="75"/>
      <c r="C597" s="26"/>
      <c r="D597" s="101"/>
      <c r="E597" s="45"/>
      <c r="G597" s="45"/>
    </row>
    <row r="598">
      <c r="B598" s="75"/>
      <c r="C598" s="26"/>
      <c r="D598" s="101"/>
      <c r="E598" s="45"/>
      <c r="G598" s="45"/>
    </row>
    <row r="599">
      <c r="B599" s="75"/>
      <c r="C599" s="26"/>
      <c r="D599" s="101"/>
      <c r="E599" s="45"/>
      <c r="G599" s="45"/>
    </row>
    <row r="600">
      <c r="B600" s="75"/>
      <c r="C600" s="26"/>
      <c r="D600" s="101"/>
      <c r="E600" s="45"/>
      <c r="G600" s="45"/>
    </row>
    <row r="601">
      <c r="B601" s="75"/>
      <c r="C601" s="26"/>
      <c r="D601" s="101"/>
      <c r="E601" s="45"/>
      <c r="G601" s="45"/>
    </row>
    <row r="602">
      <c r="B602" s="75"/>
      <c r="C602" s="26"/>
      <c r="D602" s="101"/>
      <c r="E602" s="45"/>
      <c r="G602" s="45"/>
    </row>
    <row r="603">
      <c r="B603" s="75"/>
      <c r="C603" s="26"/>
      <c r="D603" s="101"/>
      <c r="E603" s="45"/>
      <c r="G603" s="45"/>
    </row>
    <row r="604">
      <c r="B604" s="75"/>
      <c r="C604" s="26"/>
      <c r="D604" s="101"/>
      <c r="E604" s="45"/>
      <c r="G604" s="45"/>
    </row>
    <row r="605">
      <c r="B605" s="75"/>
      <c r="C605" s="26"/>
      <c r="D605" s="101"/>
      <c r="E605" s="45"/>
      <c r="G605" s="45"/>
    </row>
    <row r="606">
      <c r="B606" s="75"/>
      <c r="C606" s="26"/>
      <c r="D606" s="101"/>
      <c r="E606" s="45"/>
      <c r="G606" s="45"/>
    </row>
    <row r="607">
      <c r="B607" s="75"/>
      <c r="C607" s="26"/>
      <c r="D607" s="101"/>
      <c r="E607" s="45"/>
      <c r="G607" s="45"/>
    </row>
    <row r="608">
      <c r="B608" s="75"/>
      <c r="C608" s="26"/>
      <c r="D608" s="101"/>
      <c r="E608" s="45"/>
      <c r="G608" s="45"/>
    </row>
    <row r="609">
      <c r="B609" s="75"/>
      <c r="C609" s="26"/>
      <c r="D609" s="101"/>
      <c r="E609" s="45"/>
      <c r="G609" s="45"/>
    </row>
    <row r="610">
      <c r="B610" s="75"/>
      <c r="C610" s="26"/>
      <c r="D610" s="101"/>
      <c r="E610" s="45"/>
      <c r="G610" s="45"/>
    </row>
    <row r="611">
      <c r="B611" s="75"/>
      <c r="C611" s="26"/>
      <c r="D611" s="101"/>
      <c r="E611" s="45"/>
      <c r="G611" s="45"/>
    </row>
    <row r="612">
      <c r="B612" s="75"/>
      <c r="C612" s="26"/>
      <c r="D612" s="101"/>
      <c r="E612" s="45"/>
      <c r="G612" s="45"/>
    </row>
    <row r="613">
      <c r="B613" s="75"/>
      <c r="C613" s="26"/>
      <c r="D613" s="101"/>
      <c r="E613" s="45"/>
      <c r="G613" s="45"/>
    </row>
    <row r="614">
      <c r="B614" s="75"/>
      <c r="C614" s="26"/>
      <c r="D614" s="101"/>
      <c r="E614" s="45"/>
      <c r="G614" s="45"/>
    </row>
    <row r="615">
      <c r="B615" s="75"/>
      <c r="C615" s="26"/>
      <c r="D615" s="101"/>
      <c r="E615" s="45"/>
      <c r="G615" s="45"/>
    </row>
    <row r="616">
      <c r="B616" s="75"/>
      <c r="C616" s="26"/>
      <c r="D616" s="101"/>
      <c r="E616" s="45"/>
      <c r="G616" s="45"/>
    </row>
    <row r="617">
      <c r="B617" s="75"/>
      <c r="C617" s="26"/>
      <c r="D617" s="101"/>
      <c r="E617" s="45"/>
      <c r="G617" s="45"/>
    </row>
    <row r="618">
      <c r="B618" s="75"/>
      <c r="C618" s="26"/>
      <c r="D618" s="101"/>
      <c r="E618" s="45"/>
      <c r="G618" s="45"/>
    </row>
    <row r="619">
      <c r="B619" s="75"/>
      <c r="C619" s="26"/>
      <c r="D619" s="101"/>
      <c r="E619" s="45"/>
      <c r="G619" s="45"/>
    </row>
    <row r="620">
      <c r="B620" s="75"/>
      <c r="C620" s="26"/>
      <c r="D620" s="101"/>
      <c r="E620" s="45"/>
      <c r="G620" s="45"/>
    </row>
    <row r="621">
      <c r="B621" s="75"/>
      <c r="C621" s="26"/>
      <c r="D621" s="101"/>
      <c r="E621" s="45"/>
      <c r="G621" s="45"/>
    </row>
    <row r="622">
      <c r="B622" s="75"/>
      <c r="C622" s="26"/>
      <c r="D622" s="101"/>
      <c r="E622" s="45"/>
      <c r="G622" s="45"/>
    </row>
    <row r="623">
      <c r="B623" s="75"/>
      <c r="C623" s="26"/>
      <c r="D623" s="101"/>
      <c r="E623" s="45"/>
      <c r="G623" s="45"/>
    </row>
    <row r="624">
      <c r="B624" s="75"/>
      <c r="C624" s="26"/>
      <c r="D624" s="101"/>
      <c r="E624" s="45"/>
      <c r="G624" s="45"/>
    </row>
    <row r="625">
      <c r="B625" s="75"/>
      <c r="C625" s="26"/>
      <c r="D625" s="101"/>
      <c r="E625" s="45"/>
      <c r="G625" s="45"/>
    </row>
    <row r="626">
      <c r="B626" s="75"/>
      <c r="C626" s="26"/>
      <c r="D626" s="101"/>
      <c r="E626" s="45"/>
      <c r="G626" s="45"/>
    </row>
    <row r="627">
      <c r="B627" s="75"/>
      <c r="C627" s="26"/>
      <c r="D627" s="101"/>
      <c r="E627" s="45"/>
      <c r="G627" s="45"/>
    </row>
    <row r="628">
      <c r="B628" s="75"/>
      <c r="C628" s="26"/>
      <c r="D628" s="101"/>
      <c r="E628" s="45"/>
      <c r="G628" s="45"/>
    </row>
    <row r="629">
      <c r="B629" s="75"/>
      <c r="C629" s="26"/>
      <c r="D629" s="101"/>
      <c r="E629" s="45"/>
      <c r="G629" s="45"/>
    </row>
    <row r="630">
      <c r="B630" s="75"/>
      <c r="C630" s="26"/>
      <c r="D630" s="101"/>
      <c r="E630" s="45"/>
      <c r="G630" s="45"/>
    </row>
    <row r="631">
      <c r="B631" s="75"/>
      <c r="C631" s="26"/>
      <c r="D631" s="101"/>
      <c r="E631" s="45"/>
      <c r="G631" s="45"/>
    </row>
    <row r="632">
      <c r="B632" s="75"/>
      <c r="C632" s="26"/>
      <c r="D632" s="101"/>
      <c r="E632" s="45"/>
      <c r="G632" s="45"/>
    </row>
    <row r="633">
      <c r="B633" s="75"/>
      <c r="C633" s="26"/>
      <c r="D633" s="101"/>
      <c r="E633" s="45"/>
      <c r="G633" s="45"/>
    </row>
    <row r="634">
      <c r="B634" s="75"/>
      <c r="C634" s="26"/>
      <c r="D634" s="101"/>
      <c r="E634" s="45"/>
      <c r="G634" s="45"/>
    </row>
    <row r="635">
      <c r="B635" s="75"/>
      <c r="C635" s="26"/>
      <c r="D635" s="101"/>
      <c r="E635" s="45"/>
      <c r="G635" s="45"/>
    </row>
    <row r="636">
      <c r="B636" s="75"/>
      <c r="C636" s="26"/>
      <c r="D636" s="101"/>
      <c r="E636" s="45"/>
      <c r="G636" s="45"/>
    </row>
    <row r="637">
      <c r="B637" s="75"/>
      <c r="C637" s="26"/>
      <c r="D637" s="101"/>
      <c r="E637" s="45"/>
      <c r="G637" s="45"/>
    </row>
    <row r="638">
      <c r="B638" s="75"/>
      <c r="C638" s="26"/>
      <c r="D638" s="101"/>
      <c r="E638" s="45"/>
      <c r="G638" s="45"/>
    </row>
    <row r="639">
      <c r="B639" s="75"/>
      <c r="C639" s="26"/>
      <c r="D639" s="101"/>
      <c r="E639" s="45"/>
      <c r="G639" s="45"/>
    </row>
    <row r="640">
      <c r="B640" s="75"/>
      <c r="C640" s="26"/>
      <c r="D640" s="101"/>
      <c r="E640" s="45"/>
      <c r="G640" s="45"/>
    </row>
    <row r="641">
      <c r="B641" s="75"/>
      <c r="C641" s="26"/>
      <c r="D641" s="101"/>
      <c r="E641" s="45"/>
      <c r="G641" s="45"/>
    </row>
    <row r="642">
      <c r="B642" s="75"/>
      <c r="C642" s="26"/>
      <c r="D642" s="101"/>
      <c r="E642" s="45"/>
      <c r="G642" s="45"/>
    </row>
    <row r="643">
      <c r="B643" s="75"/>
      <c r="C643" s="26"/>
      <c r="D643" s="101"/>
      <c r="E643" s="45"/>
      <c r="G643" s="45"/>
    </row>
    <row r="644">
      <c r="B644" s="75"/>
      <c r="C644" s="26"/>
      <c r="D644" s="101"/>
      <c r="E644" s="45"/>
      <c r="G644" s="45"/>
    </row>
    <row r="645">
      <c r="B645" s="75"/>
      <c r="C645" s="26"/>
      <c r="D645" s="101"/>
      <c r="E645" s="45"/>
      <c r="G645" s="45"/>
    </row>
    <row r="646">
      <c r="B646" s="75"/>
      <c r="C646" s="26"/>
      <c r="D646" s="101"/>
      <c r="E646" s="45"/>
      <c r="G646" s="45"/>
    </row>
    <row r="647">
      <c r="B647" s="75"/>
      <c r="C647" s="26"/>
      <c r="D647" s="101"/>
      <c r="E647" s="45"/>
      <c r="G647" s="45"/>
    </row>
    <row r="648">
      <c r="B648" s="75"/>
      <c r="C648" s="26"/>
      <c r="D648" s="101"/>
      <c r="E648" s="45"/>
      <c r="G648" s="45"/>
    </row>
    <row r="649">
      <c r="B649" s="75"/>
      <c r="C649" s="26"/>
      <c r="D649" s="101"/>
      <c r="E649" s="45"/>
      <c r="G649" s="45"/>
    </row>
    <row r="650">
      <c r="B650" s="75"/>
      <c r="C650" s="26"/>
      <c r="D650" s="101"/>
      <c r="E650" s="45"/>
      <c r="G650" s="45"/>
    </row>
    <row r="651">
      <c r="B651" s="75"/>
      <c r="C651" s="26"/>
      <c r="D651" s="101"/>
      <c r="E651" s="45"/>
      <c r="G651" s="45"/>
    </row>
    <row r="652">
      <c r="B652" s="75"/>
      <c r="C652" s="26"/>
      <c r="D652" s="101"/>
      <c r="E652" s="45"/>
      <c r="G652" s="45"/>
    </row>
    <row r="653">
      <c r="B653" s="75"/>
      <c r="C653" s="26"/>
      <c r="D653" s="101"/>
      <c r="E653" s="45"/>
      <c r="G653" s="45"/>
    </row>
    <row r="654">
      <c r="B654" s="75"/>
      <c r="C654" s="26"/>
      <c r="D654" s="101"/>
      <c r="E654" s="45"/>
      <c r="G654" s="45"/>
    </row>
    <row r="655">
      <c r="B655" s="75"/>
      <c r="C655" s="26"/>
      <c r="D655" s="101"/>
      <c r="E655" s="45"/>
      <c r="G655" s="45"/>
    </row>
    <row r="656">
      <c r="B656" s="75"/>
      <c r="C656" s="26"/>
      <c r="D656" s="101"/>
      <c r="E656" s="45"/>
      <c r="G656" s="45"/>
    </row>
    <row r="657">
      <c r="B657" s="75"/>
      <c r="C657" s="26"/>
      <c r="D657" s="101"/>
      <c r="E657" s="45"/>
      <c r="G657" s="45"/>
    </row>
    <row r="658">
      <c r="B658" s="75"/>
      <c r="C658" s="26"/>
      <c r="D658" s="101"/>
      <c r="E658" s="45"/>
      <c r="G658" s="45"/>
    </row>
    <row r="659">
      <c r="B659" s="75"/>
      <c r="C659" s="26"/>
      <c r="D659" s="101"/>
      <c r="E659" s="45"/>
      <c r="G659" s="45"/>
    </row>
    <row r="660">
      <c r="B660" s="75"/>
      <c r="C660" s="26"/>
      <c r="D660" s="101"/>
      <c r="E660" s="45"/>
      <c r="G660" s="45"/>
    </row>
    <row r="661">
      <c r="B661" s="75"/>
      <c r="C661" s="26"/>
      <c r="D661" s="101"/>
      <c r="E661" s="45"/>
      <c r="G661" s="45"/>
    </row>
    <row r="662">
      <c r="B662" s="75"/>
      <c r="C662" s="26"/>
      <c r="D662" s="101"/>
      <c r="E662" s="45"/>
      <c r="G662" s="45"/>
    </row>
    <row r="663">
      <c r="B663" s="75"/>
      <c r="C663" s="26"/>
      <c r="D663" s="101"/>
      <c r="E663" s="45"/>
      <c r="G663" s="45"/>
    </row>
    <row r="664">
      <c r="B664" s="75"/>
      <c r="C664" s="26"/>
      <c r="D664" s="101"/>
      <c r="E664" s="45"/>
      <c r="G664" s="45"/>
    </row>
    <row r="665">
      <c r="B665" s="75"/>
      <c r="C665" s="26"/>
      <c r="D665" s="101"/>
      <c r="E665" s="45"/>
      <c r="G665" s="45"/>
    </row>
    <row r="666">
      <c r="B666" s="75"/>
      <c r="C666" s="26"/>
      <c r="D666" s="101"/>
      <c r="E666" s="45"/>
      <c r="G666" s="45"/>
    </row>
    <row r="667">
      <c r="B667" s="75"/>
      <c r="C667" s="26"/>
      <c r="D667" s="101"/>
      <c r="E667" s="45"/>
      <c r="G667" s="45"/>
    </row>
    <row r="668">
      <c r="B668" s="75"/>
      <c r="C668" s="26"/>
      <c r="D668" s="101"/>
      <c r="E668" s="45"/>
      <c r="G668" s="45"/>
    </row>
    <row r="669">
      <c r="B669" s="75"/>
      <c r="C669" s="26"/>
      <c r="D669" s="101"/>
      <c r="E669" s="45"/>
      <c r="G669" s="45"/>
    </row>
    <row r="670">
      <c r="B670" s="75"/>
      <c r="C670" s="26"/>
      <c r="D670" s="101"/>
      <c r="E670" s="45"/>
      <c r="G670" s="45"/>
    </row>
    <row r="671">
      <c r="B671" s="75"/>
      <c r="C671" s="26"/>
      <c r="D671" s="101"/>
      <c r="E671" s="45"/>
      <c r="G671" s="45"/>
    </row>
    <row r="672">
      <c r="B672" s="75"/>
      <c r="C672" s="26"/>
      <c r="D672" s="101"/>
      <c r="E672" s="45"/>
      <c r="G672" s="45"/>
    </row>
    <row r="673">
      <c r="B673" s="75"/>
      <c r="C673" s="26"/>
      <c r="D673" s="101"/>
      <c r="E673" s="45"/>
      <c r="G673" s="45"/>
    </row>
    <row r="674">
      <c r="B674" s="75"/>
      <c r="C674" s="26"/>
      <c r="D674" s="101"/>
      <c r="E674" s="45"/>
      <c r="G674" s="45"/>
    </row>
    <row r="675">
      <c r="B675" s="75"/>
      <c r="C675" s="26"/>
      <c r="D675" s="101"/>
      <c r="E675" s="45"/>
      <c r="G675" s="45"/>
    </row>
    <row r="676">
      <c r="B676" s="75"/>
      <c r="C676" s="26"/>
      <c r="D676" s="101"/>
      <c r="E676" s="45"/>
      <c r="G676" s="45"/>
    </row>
    <row r="677">
      <c r="B677" s="75"/>
      <c r="C677" s="26"/>
      <c r="D677" s="101"/>
      <c r="E677" s="45"/>
      <c r="G677" s="45"/>
    </row>
    <row r="678">
      <c r="B678" s="75"/>
      <c r="C678" s="26"/>
      <c r="D678" s="101"/>
      <c r="E678" s="45"/>
      <c r="G678" s="45"/>
    </row>
    <row r="679">
      <c r="B679" s="75"/>
      <c r="C679" s="26"/>
      <c r="D679" s="101"/>
      <c r="E679" s="45"/>
      <c r="G679" s="45"/>
    </row>
    <row r="680">
      <c r="B680" s="75"/>
      <c r="C680" s="26"/>
      <c r="D680" s="101"/>
      <c r="E680" s="45"/>
      <c r="G680" s="45"/>
    </row>
    <row r="681">
      <c r="B681" s="75"/>
      <c r="C681" s="26"/>
      <c r="D681" s="101"/>
      <c r="E681" s="45"/>
      <c r="G681" s="45"/>
    </row>
    <row r="682">
      <c r="B682" s="75"/>
      <c r="C682" s="26"/>
      <c r="D682" s="101"/>
      <c r="E682" s="45"/>
      <c r="G682" s="45"/>
    </row>
    <row r="683">
      <c r="B683" s="75"/>
      <c r="C683" s="26"/>
      <c r="D683" s="101"/>
      <c r="E683" s="45"/>
      <c r="G683" s="45"/>
    </row>
    <row r="684">
      <c r="B684" s="75"/>
      <c r="C684" s="26"/>
      <c r="D684" s="101"/>
      <c r="E684" s="45"/>
      <c r="G684" s="45"/>
    </row>
    <row r="685">
      <c r="B685" s="75"/>
      <c r="C685" s="26"/>
      <c r="D685" s="101"/>
      <c r="E685" s="45"/>
      <c r="G685" s="45"/>
    </row>
    <row r="686">
      <c r="B686" s="75"/>
      <c r="C686" s="26"/>
      <c r="D686" s="101"/>
      <c r="E686" s="45"/>
      <c r="G686" s="45"/>
    </row>
    <row r="687">
      <c r="B687" s="75"/>
      <c r="C687" s="26"/>
      <c r="D687" s="101"/>
      <c r="E687" s="45"/>
      <c r="G687" s="45"/>
    </row>
    <row r="688">
      <c r="B688" s="75"/>
      <c r="C688" s="26"/>
      <c r="D688" s="101"/>
      <c r="E688" s="45"/>
      <c r="G688" s="45"/>
    </row>
    <row r="689">
      <c r="B689" s="75"/>
      <c r="C689" s="26"/>
      <c r="D689" s="101"/>
      <c r="E689" s="45"/>
      <c r="G689" s="45"/>
    </row>
    <row r="690">
      <c r="B690" s="75"/>
      <c r="C690" s="26"/>
      <c r="D690" s="101"/>
      <c r="E690" s="45"/>
      <c r="G690" s="45"/>
    </row>
    <row r="691">
      <c r="B691" s="75"/>
      <c r="C691" s="26"/>
      <c r="D691" s="101"/>
      <c r="E691" s="45"/>
      <c r="G691" s="45"/>
    </row>
    <row r="692">
      <c r="B692" s="75"/>
      <c r="C692" s="26"/>
      <c r="D692" s="101"/>
      <c r="E692" s="45"/>
      <c r="G692" s="45"/>
    </row>
    <row r="693">
      <c r="B693" s="75"/>
      <c r="C693" s="26"/>
      <c r="D693" s="101"/>
      <c r="E693" s="45"/>
      <c r="G693" s="45"/>
    </row>
    <row r="694">
      <c r="B694" s="75"/>
      <c r="C694" s="26"/>
      <c r="D694" s="101"/>
      <c r="E694" s="45"/>
      <c r="G694" s="45"/>
    </row>
    <row r="695">
      <c r="B695" s="75"/>
      <c r="C695" s="26"/>
      <c r="D695" s="101"/>
      <c r="E695" s="45"/>
      <c r="G695" s="45"/>
    </row>
    <row r="696">
      <c r="B696" s="75"/>
      <c r="C696" s="26"/>
      <c r="D696" s="101"/>
      <c r="E696" s="45"/>
      <c r="G696" s="45"/>
    </row>
    <row r="697">
      <c r="B697" s="75"/>
      <c r="C697" s="26"/>
      <c r="D697" s="101"/>
      <c r="E697" s="45"/>
      <c r="G697" s="45"/>
    </row>
    <row r="698">
      <c r="B698" s="75"/>
      <c r="C698" s="26"/>
      <c r="D698" s="101"/>
      <c r="E698" s="45"/>
      <c r="G698" s="45"/>
    </row>
    <row r="699">
      <c r="B699" s="75"/>
      <c r="C699" s="26"/>
      <c r="D699" s="101"/>
      <c r="E699" s="45"/>
      <c r="G699" s="45"/>
    </row>
    <row r="700">
      <c r="B700" s="75"/>
      <c r="C700" s="26"/>
      <c r="D700" s="101"/>
      <c r="E700" s="45"/>
      <c r="G700" s="45"/>
    </row>
    <row r="701">
      <c r="B701" s="75"/>
      <c r="C701" s="26"/>
      <c r="D701" s="101"/>
      <c r="E701" s="45"/>
      <c r="G701" s="45"/>
    </row>
    <row r="702">
      <c r="B702" s="75"/>
      <c r="C702" s="26"/>
      <c r="D702" s="101"/>
      <c r="E702" s="45"/>
      <c r="G702" s="45"/>
    </row>
    <row r="703">
      <c r="B703" s="75"/>
      <c r="C703" s="26"/>
      <c r="D703" s="101"/>
      <c r="E703" s="45"/>
      <c r="G703" s="45"/>
    </row>
    <row r="704">
      <c r="B704" s="75"/>
      <c r="C704" s="26"/>
      <c r="D704" s="101"/>
      <c r="E704" s="45"/>
      <c r="G704" s="45"/>
    </row>
    <row r="705">
      <c r="B705" s="75"/>
      <c r="C705" s="26"/>
      <c r="D705" s="101"/>
      <c r="E705" s="45"/>
      <c r="G705" s="45"/>
    </row>
    <row r="706">
      <c r="B706" s="75"/>
      <c r="C706" s="26"/>
      <c r="D706" s="101"/>
      <c r="E706" s="45"/>
      <c r="G706" s="45"/>
    </row>
    <row r="707">
      <c r="B707" s="75"/>
      <c r="C707" s="26"/>
      <c r="D707" s="101"/>
      <c r="E707" s="45"/>
      <c r="G707" s="45"/>
    </row>
    <row r="708">
      <c r="B708" s="75"/>
      <c r="C708" s="26"/>
      <c r="D708" s="101"/>
      <c r="E708" s="45"/>
      <c r="G708" s="45"/>
    </row>
    <row r="709">
      <c r="B709" s="75"/>
      <c r="C709" s="26"/>
      <c r="D709" s="101"/>
      <c r="E709" s="45"/>
      <c r="G709" s="45"/>
    </row>
    <row r="710">
      <c r="B710" s="75"/>
      <c r="C710" s="26"/>
      <c r="D710" s="101"/>
      <c r="E710" s="45"/>
      <c r="G710" s="45"/>
    </row>
    <row r="711">
      <c r="B711" s="75"/>
      <c r="C711" s="26"/>
      <c r="D711" s="101"/>
      <c r="E711" s="45"/>
      <c r="G711" s="45"/>
    </row>
    <row r="712">
      <c r="B712" s="75"/>
      <c r="C712" s="26"/>
      <c r="D712" s="101"/>
      <c r="E712" s="45"/>
      <c r="G712" s="45"/>
    </row>
    <row r="713">
      <c r="B713" s="75"/>
      <c r="C713" s="26"/>
      <c r="D713" s="101"/>
      <c r="E713" s="45"/>
      <c r="G713" s="45"/>
    </row>
    <row r="714">
      <c r="B714" s="75"/>
      <c r="C714" s="26"/>
      <c r="D714" s="101"/>
      <c r="E714" s="45"/>
      <c r="G714" s="45"/>
    </row>
    <row r="715">
      <c r="B715" s="75"/>
      <c r="C715" s="26"/>
      <c r="D715" s="101"/>
      <c r="E715" s="45"/>
      <c r="G715" s="45"/>
    </row>
    <row r="716">
      <c r="B716" s="75"/>
      <c r="C716" s="26"/>
      <c r="D716" s="101"/>
      <c r="E716" s="45"/>
      <c r="G716" s="45"/>
    </row>
    <row r="717">
      <c r="B717" s="75"/>
      <c r="C717" s="26"/>
      <c r="D717" s="101"/>
      <c r="E717" s="45"/>
      <c r="G717" s="45"/>
    </row>
    <row r="718">
      <c r="B718" s="75"/>
      <c r="C718" s="26"/>
      <c r="D718" s="101"/>
      <c r="E718" s="45"/>
      <c r="G718" s="45"/>
    </row>
    <row r="719">
      <c r="B719" s="75"/>
      <c r="C719" s="26"/>
      <c r="D719" s="101"/>
      <c r="E719" s="45"/>
      <c r="G719" s="45"/>
    </row>
    <row r="720">
      <c r="B720" s="75"/>
      <c r="C720" s="26"/>
      <c r="D720" s="101"/>
      <c r="E720" s="45"/>
      <c r="G720" s="45"/>
    </row>
    <row r="721">
      <c r="B721" s="75"/>
      <c r="C721" s="26"/>
      <c r="D721" s="101"/>
      <c r="E721" s="45"/>
      <c r="G721" s="45"/>
    </row>
    <row r="722">
      <c r="B722" s="75"/>
      <c r="C722" s="26"/>
      <c r="D722" s="101"/>
      <c r="E722" s="45"/>
      <c r="G722" s="45"/>
    </row>
    <row r="723">
      <c r="B723" s="75"/>
      <c r="C723" s="26"/>
      <c r="D723" s="101"/>
      <c r="E723" s="45"/>
      <c r="G723" s="45"/>
    </row>
    <row r="724">
      <c r="B724" s="75"/>
      <c r="C724" s="26"/>
      <c r="D724" s="101"/>
      <c r="E724" s="45"/>
      <c r="G724" s="45"/>
    </row>
    <row r="725">
      <c r="B725" s="75"/>
      <c r="C725" s="26"/>
      <c r="D725" s="101"/>
      <c r="E725" s="45"/>
      <c r="G725" s="45"/>
    </row>
    <row r="726">
      <c r="B726" s="75"/>
      <c r="C726" s="26"/>
      <c r="D726" s="101"/>
      <c r="E726" s="45"/>
      <c r="G726" s="45"/>
    </row>
    <row r="727">
      <c r="B727" s="75"/>
      <c r="C727" s="26"/>
      <c r="D727" s="101"/>
      <c r="E727" s="45"/>
      <c r="G727" s="45"/>
    </row>
    <row r="728">
      <c r="B728" s="75"/>
      <c r="C728" s="26"/>
      <c r="D728" s="101"/>
      <c r="E728" s="45"/>
      <c r="G728" s="45"/>
    </row>
    <row r="729">
      <c r="B729" s="75"/>
      <c r="C729" s="26"/>
      <c r="D729" s="101"/>
      <c r="E729" s="45"/>
      <c r="G729" s="45"/>
    </row>
    <row r="730">
      <c r="B730" s="75"/>
      <c r="C730" s="26"/>
      <c r="D730" s="101"/>
      <c r="E730" s="45"/>
      <c r="G730" s="45"/>
    </row>
    <row r="731">
      <c r="B731" s="75"/>
      <c r="C731" s="26"/>
      <c r="D731" s="101"/>
      <c r="E731" s="45"/>
      <c r="G731" s="45"/>
    </row>
    <row r="732">
      <c r="B732" s="75"/>
      <c r="C732" s="26"/>
      <c r="D732" s="101"/>
      <c r="E732" s="45"/>
      <c r="G732" s="45"/>
    </row>
    <row r="733">
      <c r="B733" s="75"/>
      <c r="C733" s="26"/>
      <c r="D733" s="101"/>
      <c r="E733" s="45"/>
      <c r="G733" s="45"/>
    </row>
    <row r="734">
      <c r="B734" s="75"/>
      <c r="C734" s="26"/>
      <c r="D734" s="101"/>
      <c r="E734" s="45"/>
      <c r="G734" s="45"/>
    </row>
    <row r="735">
      <c r="B735" s="75"/>
      <c r="C735" s="26"/>
      <c r="D735" s="101"/>
      <c r="E735" s="45"/>
      <c r="G735" s="45"/>
    </row>
    <row r="736">
      <c r="B736" s="75"/>
      <c r="C736" s="26"/>
      <c r="D736" s="101"/>
      <c r="E736" s="45"/>
      <c r="G736" s="45"/>
    </row>
    <row r="737">
      <c r="B737" s="75"/>
      <c r="C737" s="26"/>
      <c r="D737" s="101"/>
      <c r="E737" s="45"/>
      <c r="G737" s="45"/>
    </row>
    <row r="738">
      <c r="B738" s="75"/>
      <c r="C738" s="26"/>
      <c r="D738" s="101"/>
      <c r="E738" s="45"/>
      <c r="G738" s="45"/>
    </row>
    <row r="739">
      <c r="B739" s="75"/>
      <c r="C739" s="26"/>
      <c r="D739" s="101"/>
      <c r="E739" s="45"/>
      <c r="G739" s="45"/>
    </row>
    <row r="740">
      <c r="B740" s="75"/>
      <c r="C740" s="26"/>
      <c r="D740" s="101"/>
      <c r="E740" s="45"/>
      <c r="G740" s="45"/>
    </row>
    <row r="741">
      <c r="B741" s="75"/>
      <c r="C741" s="26"/>
      <c r="D741" s="101"/>
      <c r="E741" s="45"/>
      <c r="G741" s="45"/>
    </row>
    <row r="742">
      <c r="B742" s="75"/>
      <c r="C742" s="26"/>
      <c r="D742" s="101"/>
      <c r="E742" s="45"/>
      <c r="G742" s="45"/>
    </row>
    <row r="743">
      <c r="B743" s="75"/>
      <c r="C743" s="26"/>
      <c r="D743" s="101"/>
      <c r="E743" s="45"/>
      <c r="G743" s="45"/>
    </row>
    <row r="744">
      <c r="B744" s="75"/>
      <c r="C744" s="26"/>
      <c r="D744" s="101"/>
      <c r="E744" s="45"/>
      <c r="G744" s="45"/>
    </row>
    <row r="745">
      <c r="B745" s="75"/>
      <c r="C745" s="26"/>
      <c r="D745" s="101"/>
      <c r="E745" s="45"/>
      <c r="G745" s="45"/>
    </row>
    <row r="746">
      <c r="B746" s="75"/>
      <c r="C746" s="26"/>
      <c r="D746" s="101"/>
      <c r="E746" s="45"/>
      <c r="G746" s="45"/>
    </row>
    <row r="747">
      <c r="B747" s="75"/>
      <c r="C747" s="26"/>
      <c r="D747" s="101"/>
      <c r="E747" s="45"/>
      <c r="G747" s="45"/>
    </row>
    <row r="748">
      <c r="B748" s="75"/>
      <c r="C748" s="26"/>
      <c r="D748" s="101"/>
      <c r="E748" s="45"/>
      <c r="G748" s="45"/>
    </row>
    <row r="749">
      <c r="B749" s="75"/>
      <c r="C749" s="26"/>
      <c r="D749" s="101"/>
      <c r="E749" s="45"/>
      <c r="G749" s="45"/>
    </row>
    <row r="750">
      <c r="B750" s="75"/>
      <c r="C750" s="26"/>
      <c r="D750" s="101"/>
      <c r="E750" s="45"/>
      <c r="G750" s="45"/>
    </row>
    <row r="751">
      <c r="B751" s="75"/>
      <c r="C751" s="26"/>
      <c r="D751" s="101"/>
      <c r="E751" s="45"/>
      <c r="G751" s="45"/>
    </row>
    <row r="752">
      <c r="B752" s="75"/>
      <c r="C752" s="26"/>
      <c r="D752" s="101"/>
      <c r="E752" s="45"/>
      <c r="G752" s="45"/>
    </row>
    <row r="753">
      <c r="B753" s="75"/>
      <c r="C753" s="26"/>
      <c r="D753" s="101"/>
      <c r="E753" s="45"/>
      <c r="G753" s="45"/>
    </row>
    <row r="754">
      <c r="B754" s="75"/>
      <c r="C754" s="26"/>
      <c r="D754" s="101"/>
      <c r="E754" s="45"/>
      <c r="G754" s="45"/>
    </row>
    <row r="755">
      <c r="B755" s="75"/>
      <c r="C755" s="26"/>
      <c r="D755" s="101"/>
      <c r="E755" s="45"/>
      <c r="G755" s="45"/>
    </row>
    <row r="756">
      <c r="B756" s="75"/>
      <c r="C756" s="26"/>
      <c r="D756" s="101"/>
      <c r="E756" s="45"/>
      <c r="G756" s="45"/>
    </row>
    <row r="757">
      <c r="B757" s="75"/>
      <c r="C757" s="26"/>
      <c r="D757" s="101"/>
      <c r="E757" s="45"/>
      <c r="G757" s="45"/>
    </row>
    <row r="758">
      <c r="B758" s="75"/>
      <c r="C758" s="26"/>
      <c r="D758" s="101"/>
      <c r="E758" s="45"/>
      <c r="G758" s="45"/>
    </row>
    <row r="759">
      <c r="B759" s="75"/>
      <c r="C759" s="26"/>
      <c r="D759" s="101"/>
      <c r="E759" s="45"/>
      <c r="G759" s="45"/>
    </row>
    <row r="760">
      <c r="B760" s="75"/>
      <c r="C760" s="26"/>
      <c r="D760" s="101"/>
      <c r="E760" s="45"/>
      <c r="G760" s="45"/>
    </row>
    <row r="761">
      <c r="B761" s="75"/>
      <c r="C761" s="26"/>
      <c r="D761" s="101"/>
      <c r="E761" s="45"/>
      <c r="G761" s="45"/>
    </row>
    <row r="762">
      <c r="B762" s="75"/>
      <c r="C762" s="26"/>
      <c r="D762" s="101"/>
      <c r="E762" s="45"/>
      <c r="G762" s="45"/>
    </row>
    <row r="763">
      <c r="B763" s="75"/>
      <c r="C763" s="26"/>
      <c r="D763" s="101"/>
      <c r="E763" s="45"/>
      <c r="G763" s="45"/>
    </row>
    <row r="764">
      <c r="B764" s="75"/>
      <c r="C764" s="26"/>
      <c r="D764" s="101"/>
      <c r="E764" s="45"/>
      <c r="G764" s="45"/>
    </row>
    <row r="765">
      <c r="B765" s="75"/>
      <c r="C765" s="26"/>
      <c r="D765" s="101"/>
      <c r="E765" s="45"/>
      <c r="G765" s="45"/>
    </row>
    <row r="766">
      <c r="B766" s="75"/>
      <c r="C766" s="26"/>
      <c r="D766" s="101"/>
      <c r="E766" s="45"/>
      <c r="G766" s="45"/>
    </row>
    <row r="767">
      <c r="B767" s="75"/>
      <c r="C767" s="26"/>
      <c r="D767" s="101"/>
      <c r="E767" s="45"/>
      <c r="G767" s="45"/>
    </row>
    <row r="768">
      <c r="B768" s="75"/>
      <c r="C768" s="26"/>
      <c r="D768" s="101"/>
      <c r="E768" s="45"/>
      <c r="G768" s="45"/>
    </row>
    <row r="769">
      <c r="B769" s="75"/>
      <c r="C769" s="26"/>
      <c r="D769" s="101"/>
      <c r="E769" s="45"/>
      <c r="G769" s="45"/>
    </row>
    <row r="770">
      <c r="B770" s="75"/>
      <c r="C770" s="26"/>
      <c r="D770" s="101"/>
      <c r="E770" s="45"/>
      <c r="G770" s="45"/>
    </row>
    <row r="771">
      <c r="B771" s="75"/>
      <c r="C771" s="26"/>
      <c r="D771" s="101"/>
      <c r="E771" s="45"/>
      <c r="G771" s="45"/>
    </row>
    <row r="772">
      <c r="B772" s="75"/>
      <c r="C772" s="26"/>
      <c r="D772" s="101"/>
      <c r="E772" s="45"/>
      <c r="G772" s="45"/>
    </row>
    <row r="773">
      <c r="B773" s="75"/>
      <c r="C773" s="26"/>
      <c r="D773" s="101"/>
      <c r="E773" s="45"/>
      <c r="G773" s="45"/>
    </row>
    <row r="774">
      <c r="B774" s="75"/>
      <c r="C774" s="26"/>
      <c r="D774" s="101"/>
      <c r="E774" s="45"/>
      <c r="G774" s="45"/>
    </row>
    <row r="775">
      <c r="B775" s="75"/>
      <c r="C775" s="26"/>
      <c r="D775" s="101"/>
      <c r="E775" s="45"/>
      <c r="G775" s="45"/>
    </row>
    <row r="776">
      <c r="B776" s="75"/>
      <c r="C776" s="26"/>
      <c r="D776" s="101"/>
      <c r="E776" s="45"/>
      <c r="G776" s="45"/>
    </row>
    <row r="777">
      <c r="B777" s="75"/>
      <c r="C777" s="26"/>
      <c r="D777" s="101"/>
      <c r="E777" s="45"/>
      <c r="G777" s="45"/>
    </row>
    <row r="778">
      <c r="B778" s="75"/>
      <c r="C778" s="26"/>
      <c r="D778" s="101"/>
      <c r="E778" s="45"/>
      <c r="G778" s="45"/>
    </row>
    <row r="779">
      <c r="B779" s="75"/>
      <c r="C779" s="26"/>
      <c r="D779" s="101"/>
      <c r="E779" s="45"/>
      <c r="G779" s="45"/>
    </row>
    <row r="780">
      <c r="B780" s="75"/>
      <c r="C780" s="26"/>
      <c r="D780" s="101"/>
      <c r="E780" s="45"/>
      <c r="G780" s="45"/>
    </row>
    <row r="781">
      <c r="B781" s="75"/>
      <c r="C781" s="26"/>
      <c r="D781" s="101"/>
      <c r="E781" s="45"/>
      <c r="G781" s="45"/>
    </row>
    <row r="782">
      <c r="B782" s="75"/>
      <c r="C782" s="26"/>
      <c r="D782" s="101"/>
      <c r="E782" s="45"/>
      <c r="G782" s="45"/>
    </row>
    <row r="783">
      <c r="B783" s="75"/>
      <c r="C783" s="26"/>
      <c r="D783" s="101"/>
      <c r="E783" s="45"/>
      <c r="G783" s="45"/>
    </row>
    <row r="784">
      <c r="B784" s="75"/>
      <c r="C784" s="26"/>
      <c r="D784" s="101"/>
      <c r="E784" s="45"/>
      <c r="G784" s="45"/>
    </row>
    <row r="785">
      <c r="B785" s="75"/>
      <c r="C785" s="26"/>
      <c r="D785" s="101"/>
      <c r="E785" s="45"/>
      <c r="G785" s="45"/>
    </row>
    <row r="786">
      <c r="B786" s="75"/>
      <c r="C786" s="26"/>
      <c r="D786" s="101"/>
      <c r="E786" s="45"/>
      <c r="G786" s="45"/>
    </row>
    <row r="787">
      <c r="B787" s="75"/>
      <c r="C787" s="26"/>
      <c r="D787" s="101"/>
      <c r="E787" s="45"/>
      <c r="G787" s="45"/>
    </row>
    <row r="788">
      <c r="B788" s="75"/>
      <c r="C788" s="26"/>
      <c r="D788" s="101"/>
      <c r="E788" s="45"/>
      <c r="G788" s="45"/>
    </row>
    <row r="789">
      <c r="B789" s="75"/>
      <c r="C789" s="26"/>
      <c r="D789" s="101"/>
      <c r="E789" s="45"/>
      <c r="G789" s="45"/>
    </row>
    <row r="790">
      <c r="B790" s="75"/>
      <c r="C790" s="26"/>
      <c r="D790" s="101"/>
      <c r="E790" s="45"/>
      <c r="G790" s="45"/>
    </row>
    <row r="791">
      <c r="B791" s="75"/>
      <c r="C791" s="26"/>
      <c r="D791" s="101"/>
      <c r="E791" s="45"/>
      <c r="G791" s="45"/>
    </row>
    <row r="792">
      <c r="B792" s="75"/>
      <c r="C792" s="26"/>
      <c r="D792" s="101"/>
      <c r="E792" s="45"/>
      <c r="G792" s="45"/>
    </row>
    <row r="793">
      <c r="B793" s="75"/>
      <c r="C793" s="26"/>
      <c r="D793" s="101"/>
      <c r="E793" s="45"/>
      <c r="G793" s="45"/>
    </row>
    <row r="794">
      <c r="B794" s="75"/>
      <c r="C794" s="26"/>
      <c r="D794" s="101"/>
      <c r="E794" s="45"/>
      <c r="G794" s="45"/>
    </row>
    <row r="795">
      <c r="B795" s="75"/>
      <c r="C795" s="26"/>
      <c r="D795" s="101"/>
      <c r="E795" s="45"/>
      <c r="G795" s="45"/>
    </row>
    <row r="796">
      <c r="B796" s="75"/>
      <c r="C796" s="26"/>
      <c r="D796" s="101"/>
      <c r="E796" s="45"/>
      <c r="G796" s="45"/>
    </row>
    <row r="797">
      <c r="B797" s="75"/>
      <c r="C797" s="26"/>
      <c r="D797" s="101"/>
      <c r="E797" s="45"/>
      <c r="G797" s="45"/>
    </row>
    <row r="798">
      <c r="B798" s="75"/>
      <c r="C798" s="26"/>
      <c r="D798" s="101"/>
      <c r="E798" s="45"/>
      <c r="G798" s="45"/>
    </row>
    <row r="799">
      <c r="B799" s="75"/>
      <c r="C799" s="26"/>
      <c r="D799" s="101"/>
      <c r="E799" s="45"/>
      <c r="G799" s="45"/>
    </row>
    <row r="800">
      <c r="B800" s="75"/>
      <c r="C800" s="26"/>
      <c r="D800" s="101"/>
      <c r="E800" s="45"/>
      <c r="G800" s="45"/>
    </row>
    <row r="801">
      <c r="B801" s="75"/>
      <c r="C801" s="26"/>
      <c r="D801" s="101"/>
      <c r="E801" s="45"/>
      <c r="G801" s="45"/>
    </row>
    <row r="802">
      <c r="B802" s="75"/>
      <c r="C802" s="26"/>
      <c r="D802" s="101"/>
      <c r="E802" s="45"/>
      <c r="G802" s="45"/>
    </row>
    <row r="803">
      <c r="B803" s="75"/>
      <c r="C803" s="26"/>
      <c r="D803" s="101"/>
      <c r="E803" s="45"/>
      <c r="G803" s="45"/>
    </row>
    <row r="804">
      <c r="B804" s="75"/>
      <c r="C804" s="26"/>
      <c r="D804" s="101"/>
      <c r="E804" s="45"/>
      <c r="G804" s="45"/>
    </row>
    <row r="805">
      <c r="B805" s="75"/>
      <c r="C805" s="26"/>
      <c r="D805" s="101"/>
      <c r="E805" s="45"/>
      <c r="G805" s="45"/>
    </row>
    <row r="806">
      <c r="B806" s="75"/>
      <c r="C806" s="26"/>
      <c r="D806" s="101"/>
      <c r="E806" s="45"/>
      <c r="G806" s="45"/>
    </row>
    <row r="807">
      <c r="B807" s="75"/>
      <c r="C807" s="26"/>
      <c r="D807" s="101"/>
      <c r="E807" s="45"/>
      <c r="G807" s="45"/>
    </row>
    <row r="808">
      <c r="B808" s="75"/>
      <c r="C808" s="26"/>
      <c r="D808" s="101"/>
      <c r="E808" s="45"/>
      <c r="G808" s="45"/>
    </row>
    <row r="809">
      <c r="B809" s="75"/>
      <c r="C809" s="26"/>
      <c r="D809" s="101"/>
      <c r="E809" s="45"/>
      <c r="G809" s="45"/>
    </row>
    <row r="810">
      <c r="B810" s="75"/>
      <c r="C810" s="26"/>
      <c r="D810" s="101"/>
      <c r="E810" s="45"/>
      <c r="G810" s="45"/>
    </row>
    <row r="811">
      <c r="B811" s="75"/>
      <c r="C811" s="26"/>
      <c r="D811" s="101"/>
      <c r="E811" s="45"/>
      <c r="G811" s="45"/>
    </row>
    <row r="812">
      <c r="B812" s="75"/>
      <c r="C812" s="26"/>
      <c r="D812" s="101"/>
      <c r="E812" s="45"/>
      <c r="G812" s="45"/>
    </row>
    <row r="813">
      <c r="B813" s="75"/>
      <c r="C813" s="26"/>
      <c r="D813" s="101"/>
      <c r="E813" s="45"/>
      <c r="G813" s="45"/>
    </row>
    <row r="814">
      <c r="B814" s="75"/>
      <c r="C814" s="26"/>
      <c r="D814" s="101"/>
      <c r="E814" s="45"/>
      <c r="G814" s="45"/>
    </row>
    <row r="815">
      <c r="B815" s="75"/>
      <c r="C815" s="26"/>
      <c r="D815" s="101"/>
      <c r="E815" s="45"/>
      <c r="G815" s="45"/>
    </row>
    <row r="816">
      <c r="B816" s="75"/>
      <c r="C816" s="26"/>
      <c r="D816" s="101"/>
      <c r="E816" s="45"/>
      <c r="G816" s="45"/>
    </row>
    <row r="817">
      <c r="B817" s="75"/>
      <c r="C817" s="26"/>
      <c r="D817" s="101"/>
      <c r="E817" s="45"/>
      <c r="G817" s="45"/>
    </row>
    <row r="818">
      <c r="B818" s="75"/>
      <c r="C818" s="26"/>
      <c r="D818" s="101"/>
      <c r="E818" s="45"/>
      <c r="G818" s="45"/>
    </row>
    <row r="819">
      <c r="B819" s="75"/>
      <c r="C819" s="26"/>
      <c r="D819" s="101"/>
      <c r="E819" s="45"/>
      <c r="G819" s="45"/>
    </row>
    <row r="820">
      <c r="B820" s="75"/>
      <c r="C820" s="26"/>
      <c r="D820" s="101"/>
      <c r="E820" s="45"/>
      <c r="G820" s="45"/>
    </row>
    <row r="821">
      <c r="B821" s="75"/>
      <c r="C821" s="26"/>
      <c r="D821" s="101"/>
      <c r="E821" s="45"/>
      <c r="G821" s="45"/>
    </row>
    <row r="822">
      <c r="B822" s="75"/>
      <c r="C822" s="26"/>
      <c r="D822" s="101"/>
      <c r="E822" s="45"/>
      <c r="G822" s="45"/>
    </row>
    <row r="823">
      <c r="B823" s="75"/>
      <c r="C823" s="26"/>
      <c r="D823" s="101"/>
      <c r="E823" s="45"/>
      <c r="G823" s="45"/>
    </row>
    <row r="824">
      <c r="B824" s="75"/>
      <c r="C824" s="26"/>
      <c r="D824" s="101"/>
      <c r="E824" s="45"/>
      <c r="G824" s="45"/>
    </row>
    <row r="825">
      <c r="B825" s="75"/>
      <c r="C825" s="26"/>
      <c r="D825" s="101"/>
      <c r="E825" s="45"/>
      <c r="G825" s="45"/>
    </row>
    <row r="826">
      <c r="B826" s="75"/>
      <c r="C826" s="26"/>
      <c r="D826" s="101"/>
      <c r="E826" s="45"/>
      <c r="G826" s="45"/>
    </row>
    <row r="827">
      <c r="B827" s="75"/>
      <c r="C827" s="26"/>
      <c r="D827" s="101"/>
      <c r="E827" s="45"/>
      <c r="G827" s="45"/>
    </row>
    <row r="828">
      <c r="B828" s="75"/>
      <c r="C828" s="26"/>
      <c r="D828" s="101"/>
      <c r="E828" s="45"/>
      <c r="G828" s="45"/>
    </row>
    <row r="829">
      <c r="B829" s="75"/>
      <c r="C829" s="26"/>
      <c r="D829" s="101"/>
      <c r="E829" s="45"/>
      <c r="G829" s="45"/>
    </row>
    <row r="830">
      <c r="B830" s="75"/>
      <c r="C830" s="26"/>
      <c r="D830" s="101"/>
      <c r="E830" s="45"/>
      <c r="G830" s="45"/>
    </row>
    <row r="831">
      <c r="B831" s="75"/>
      <c r="C831" s="26"/>
      <c r="D831" s="101"/>
      <c r="E831" s="45"/>
      <c r="G831" s="45"/>
    </row>
    <row r="832">
      <c r="B832" s="75"/>
      <c r="C832" s="26"/>
      <c r="D832" s="101"/>
      <c r="E832" s="45"/>
      <c r="G832" s="45"/>
    </row>
    <row r="833">
      <c r="B833" s="75"/>
      <c r="C833" s="26"/>
      <c r="D833" s="101"/>
      <c r="E833" s="45"/>
      <c r="G833" s="45"/>
    </row>
    <row r="834">
      <c r="B834" s="75"/>
      <c r="C834" s="26"/>
      <c r="D834" s="101"/>
      <c r="E834" s="45"/>
      <c r="G834" s="45"/>
    </row>
    <row r="835">
      <c r="B835" s="75"/>
      <c r="C835" s="26"/>
      <c r="D835" s="101"/>
      <c r="E835" s="45"/>
      <c r="G835" s="45"/>
    </row>
    <row r="836">
      <c r="B836" s="75"/>
      <c r="C836" s="26"/>
      <c r="D836" s="101"/>
      <c r="E836" s="45"/>
      <c r="G836" s="45"/>
    </row>
    <row r="837">
      <c r="B837" s="75"/>
      <c r="C837" s="26"/>
      <c r="D837" s="101"/>
      <c r="E837" s="45"/>
      <c r="G837" s="45"/>
    </row>
    <row r="838">
      <c r="B838" s="75"/>
      <c r="C838" s="26"/>
      <c r="D838" s="101"/>
      <c r="E838" s="45"/>
      <c r="G838" s="45"/>
    </row>
    <row r="839">
      <c r="B839" s="75"/>
      <c r="C839" s="26"/>
      <c r="D839" s="101"/>
      <c r="E839" s="45"/>
      <c r="G839" s="45"/>
    </row>
    <row r="840">
      <c r="B840" s="75"/>
      <c r="C840" s="26"/>
      <c r="D840" s="101"/>
      <c r="E840" s="45"/>
      <c r="G840" s="45"/>
    </row>
    <row r="841">
      <c r="B841" s="75"/>
      <c r="C841" s="26"/>
      <c r="D841" s="101"/>
      <c r="E841" s="45"/>
      <c r="G841" s="45"/>
    </row>
    <row r="842">
      <c r="B842" s="75"/>
      <c r="C842" s="26"/>
      <c r="D842" s="101"/>
      <c r="E842" s="45"/>
      <c r="G842" s="45"/>
    </row>
    <row r="843">
      <c r="B843" s="75"/>
      <c r="C843" s="26"/>
      <c r="D843" s="101"/>
      <c r="E843" s="45"/>
      <c r="G843" s="45"/>
    </row>
    <row r="844">
      <c r="B844" s="75"/>
      <c r="C844" s="26"/>
      <c r="D844" s="101"/>
      <c r="E844" s="45"/>
      <c r="G844" s="45"/>
    </row>
    <row r="845">
      <c r="B845" s="75"/>
      <c r="C845" s="26"/>
      <c r="D845" s="101"/>
      <c r="E845" s="45"/>
      <c r="G845" s="45"/>
    </row>
    <row r="846">
      <c r="B846" s="75"/>
      <c r="C846" s="26"/>
      <c r="D846" s="101"/>
      <c r="E846" s="45"/>
      <c r="G846" s="45"/>
    </row>
    <row r="847">
      <c r="B847" s="75"/>
      <c r="C847" s="26"/>
      <c r="D847" s="101"/>
      <c r="E847" s="45"/>
      <c r="G847" s="45"/>
    </row>
    <row r="848">
      <c r="B848" s="75"/>
      <c r="C848" s="26"/>
      <c r="D848" s="101"/>
      <c r="E848" s="45"/>
      <c r="G848" s="45"/>
    </row>
    <row r="849">
      <c r="B849" s="75"/>
      <c r="C849" s="26"/>
      <c r="D849" s="101"/>
      <c r="E849" s="45"/>
      <c r="G849" s="45"/>
    </row>
    <row r="850">
      <c r="B850" s="75"/>
      <c r="C850" s="26"/>
      <c r="D850" s="101"/>
      <c r="E850" s="45"/>
      <c r="G850" s="45"/>
    </row>
    <row r="851">
      <c r="B851" s="75"/>
      <c r="C851" s="26"/>
      <c r="D851" s="101"/>
      <c r="E851" s="45"/>
      <c r="G851" s="45"/>
    </row>
    <row r="852">
      <c r="B852" s="75"/>
      <c r="C852" s="26"/>
      <c r="D852" s="101"/>
      <c r="E852" s="45"/>
      <c r="G852" s="45"/>
    </row>
    <row r="853">
      <c r="B853" s="75"/>
      <c r="C853" s="26"/>
      <c r="D853" s="101"/>
      <c r="E853" s="45"/>
      <c r="G853" s="45"/>
    </row>
    <row r="854">
      <c r="B854" s="75"/>
      <c r="C854" s="26"/>
      <c r="D854" s="101"/>
      <c r="E854" s="45"/>
      <c r="G854" s="45"/>
    </row>
    <row r="855">
      <c r="B855" s="75"/>
      <c r="C855" s="26"/>
      <c r="D855" s="101"/>
      <c r="E855" s="45"/>
      <c r="G855" s="45"/>
    </row>
    <row r="856">
      <c r="B856" s="75"/>
      <c r="C856" s="26"/>
      <c r="D856" s="101"/>
      <c r="E856" s="45"/>
      <c r="G856" s="45"/>
    </row>
    <row r="857">
      <c r="B857" s="75"/>
      <c r="C857" s="26"/>
      <c r="D857" s="101"/>
      <c r="E857" s="45"/>
      <c r="G857" s="45"/>
    </row>
    <row r="858">
      <c r="B858" s="75"/>
      <c r="C858" s="26"/>
      <c r="D858" s="101"/>
      <c r="E858" s="45"/>
      <c r="G858" s="45"/>
    </row>
    <row r="859">
      <c r="B859" s="75"/>
      <c r="C859" s="26"/>
      <c r="D859" s="101"/>
      <c r="E859" s="45"/>
      <c r="G859" s="45"/>
    </row>
    <row r="860">
      <c r="B860" s="75"/>
      <c r="C860" s="26"/>
      <c r="D860" s="101"/>
      <c r="E860" s="45"/>
      <c r="G860" s="45"/>
    </row>
    <row r="861">
      <c r="B861" s="75"/>
      <c r="C861" s="26"/>
      <c r="D861" s="101"/>
      <c r="E861" s="45"/>
      <c r="G861" s="45"/>
    </row>
    <row r="862">
      <c r="B862" s="75"/>
      <c r="C862" s="26"/>
      <c r="D862" s="101"/>
      <c r="E862" s="45"/>
      <c r="G862" s="45"/>
    </row>
    <row r="863">
      <c r="B863" s="75"/>
      <c r="C863" s="26"/>
      <c r="D863" s="101"/>
      <c r="E863" s="45"/>
      <c r="G863" s="45"/>
    </row>
    <row r="864">
      <c r="B864" s="75"/>
      <c r="C864" s="26"/>
      <c r="D864" s="101"/>
      <c r="E864" s="45"/>
      <c r="G864" s="45"/>
    </row>
    <row r="865">
      <c r="B865" s="75"/>
      <c r="C865" s="26"/>
      <c r="D865" s="101"/>
      <c r="E865" s="45"/>
      <c r="G865" s="45"/>
    </row>
    <row r="866">
      <c r="B866" s="75"/>
      <c r="C866" s="26"/>
      <c r="D866" s="101"/>
      <c r="E866" s="45"/>
      <c r="G866" s="45"/>
    </row>
    <row r="867">
      <c r="B867" s="75"/>
      <c r="C867" s="26"/>
      <c r="D867" s="101"/>
      <c r="E867" s="45"/>
      <c r="G867" s="45"/>
    </row>
    <row r="868">
      <c r="B868" s="75"/>
      <c r="C868" s="26"/>
      <c r="D868" s="101"/>
      <c r="E868" s="45"/>
      <c r="G868" s="45"/>
    </row>
    <row r="869">
      <c r="B869" s="75"/>
      <c r="C869" s="26"/>
      <c r="D869" s="101"/>
      <c r="E869" s="45"/>
      <c r="G869" s="45"/>
    </row>
    <row r="870">
      <c r="B870" s="75"/>
      <c r="C870" s="26"/>
      <c r="D870" s="101"/>
      <c r="E870" s="45"/>
      <c r="G870" s="45"/>
    </row>
    <row r="871">
      <c r="B871" s="75"/>
      <c r="C871" s="26"/>
      <c r="D871" s="101"/>
      <c r="E871" s="45"/>
      <c r="G871" s="45"/>
    </row>
    <row r="872">
      <c r="B872" s="75"/>
      <c r="C872" s="26"/>
      <c r="D872" s="101"/>
      <c r="E872" s="45"/>
      <c r="G872" s="45"/>
    </row>
    <row r="873">
      <c r="B873" s="75"/>
      <c r="C873" s="26"/>
      <c r="D873" s="101"/>
      <c r="E873" s="45"/>
      <c r="G873" s="45"/>
    </row>
    <row r="874">
      <c r="B874" s="75"/>
      <c r="C874" s="26"/>
      <c r="D874" s="101"/>
      <c r="E874" s="45"/>
      <c r="G874" s="45"/>
    </row>
    <row r="875">
      <c r="B875" s="75"/>
      <c r="C875" s="26"/>
      <c r="D875" s="101"/>
      <c r="E875" s="45"/>
      <c r="G875" s="45"/>
    </row>
    <row r="876">
      <c r="B876" s="75"/>
      <c r="C876" s="26"/>
      <c r="D876" s="101"/>
      <c r="E876" s="45"/>
      <c r="G876" s="45"/>
    </row>
    <row r="877">
      <c r="B877" s="75"/>
      <c r="C877" s="26"/>
      <c r="D877" s="101"/>
      <c r="E877" s="45"/>
      <c r="G877" s="45"/>
    </row>
    <row r="878">
      <c r="B878" s="75"/>
      <c r="C878" s="26"/>
      <c r="D878" s="101"/>
      <c r="E878" s="45"/>
      <c r="G878" s="45"/>
    </row>
    <row r="879">
      <c r="B879" s="75"/>
      <c r="C879" s="26"/>
      <c r="D879" s="101"/>
      <c r="E879" s="45"/>
      <c r="G879" s="45"/>
    </row>
    <row r="880">
      <c r="B880" s="75"/>
      <c r="C880" s="26"/>
      <c r="D880" s="101"/>
      <c r="E880" s="45"/>
      <c r="G880" s="45"/>
    </row>
    <row r="881">
      <c r="B881" s="75"/>
      <c r="C881" s="26"/>
      <c r="D881" s="101"/>
      <c r="E881" s="45"/>
      <c r="G881" s="45"/>
    </row>
    <row r="882">
      <c r="B882" s="75"/>
      <c r="C882" s="26"/>
      <c r="D882" s="101"/>
      <c r="E882" s="45"/>
      <c r="G882" s="45"/>
    </row>
    <row r="883">
      <c r="B883" s="75"/>
      <c r="C883" s="26"/>
      <c r="D883" s="101"/>
      <c r="E883" s="45"/>
      <c r="G883" s="45"/>
    </row>
    <row r="884">
      <c r="B884" s="75"/>
      <c r="C884" s="26"/>
      <c r="D884" s="101"/>
      <c r="E884" s="45"/>
      <c r="G884" s="45"/>
    </row>
    <row r="885">
      <c r="B885" s="75"/>
      <c r="C885" s="26"/>
      <c r="D885" s="101"/>
      <c r="E885" s="45"/>
      <c r="G885" s="45"/>
    </row>
    <row r="886">
      <c r="B886" s="75"/>
      <c r="C886" s="26"/>
      <c r="D886" s="101"/>
      <c r="E886" s="45"/>
      <c r="G886" s="45"/>
    </row>
    <row r="887">
      <c r="B887" s="75"/>
      <c r="C887" s="26"/>
      <c r="D887" s="101"/>
      <c r="E887" s="45"/>
      <c r="G887" s="45"/>
    </row>
    <row r="888">
      <c r="B888" s="75"/>
      <c r="C888" s="26"/>
      <c r="D888" s="101"/>
      <c r="E888" s="45"/>
      <c r="G888" s="45"/>
    </row>
    <row r="889">
      <c r="B889" s="75"/>
      <c r="C889" s="26"/>
      <c r="D889" s="101"/>
      <c r="E889" s="45"/>
      <c r="G889" s="45"/>
    </row>
    <row r="890">
      <c r="B890" s="75"/>
      <c r="C890" s="26"/>
      <c r="D890" s="101"/>
      <c r="E890" s="45"/>
      <c r="G890" s="45"/>
    </row>
    <row r="891">
      <c r="B891" s="75"/>
      <c r="C891" s="26"/>
      <c r="D891" s="101"/>
      <c r="E891" s="45"/>
      <c r="G891" s="45"/>
    </row>
    <row r="892">
      <c r="B892" s="75"/>
      <c r="C892" s="26"/>
      <c r="D892" s="101"/>
      <c r="E892" s="45"/>
      <c r="G892" s="45"/>
    </row>
    <row r="893">
      <c r="B893" s="75"/>
      <c r="C893" s="26"/>
      <c r="D893" s="101"/>
      <c r="E893" s="45"/>
      <c r="G893" s="45"/>
    </row>
    <row r="894">
      <c r="B894" s="75"/>
      <c r="C894" s="26"/>
      <c r="D894" s="101"/>
      <c r="E894" s="45"/>
      <c r="G894" s="45"/>
    </row>
    <row r="895">
      <c r="B895" s="75"/>
      <c r="C895" s="26"/>
      <c r="D895" s="101"/>
      <c r="E895" s="45"/>
      <c r="G895" s="45"/>
    </row>
    <row r="896">
      <c r="B896" s="75"/>
      <c r="C896" s="26"/>
      <c r="D896" s="101"/>
      <c r="E896" s="45"/>
      <c r="G896" s="45"/>
    </row>
    <row r="897">
      <c r="B897" s="75"/>
      <c r="C897" s="26"/>
      <c r="D897" s="101"/>
      <c r="E897" s="45"/>
      <c r="G897" s="45"/>
    </row>
    <row r="898">
      <c r="B898" s="75"/>
      <c r="C898" s="26"/>
      <c r="D898" s="101"/>
      <c r="E898" s="45"/>
      <c r="G898" s="45"/>
    </row>
    <row r="899">
      <c r="B899" s="75"/>
      <c r="C899" s="26"/>
      <c r="D899" s="101"/>
      <c r="E899" s="45"/>
      <c r="G899" s="45"/>
    </row>
    <row r="900">
      <c r="B900" s="75"/>
      <c r="C900" s="26"/>
      <c r="D900" s="101"/>
      <c r="E900" s="45"/>
      <c r="G900" s="45"/>
    </row>
    <row r="901">
      <c r="B901" s="75"/>
      <c r="C901" s="26"/>
      <c r="D901" s="101"/>
      <c r="E901" s="45"/>
      <c r="G901" s="45"/>
    </row>
    <row r="902">
      <c r="B902" s="75"/>
      <c r="C902" s="26"/>
      <c r="D902" s="101"/>
      <c r="E902" s="45"/>
      <c r="G902" s="45"/>
    </row>
    <row r="903">
      <c r="B903" s="75"/>
      <c r="C903" s="26"/>
      <c r="D903" s="101"/>
      <c r="E903" s="45"/>
      <c r="G903" s="45"/>
    </row>
    <row r="904">
      <c r="B904" s="75"/>
      <c r="C904" s="26"/>
      <c r="D904" s="101"/>
      <c r="E904" s="45"/>
      <c r="G904" s="45"/>
    </row>
    <row r="905">
      <c r="B905" s="75"/>
      <c r="C905" s="26"/>
      <c r="D905" s="101"/>
      <c r="E905" s="45"/>
      <c r="G905" s="45"/>
    </row>
    <row r="906">
      <c r="B906" s="75"/>
      <c r="C906" s="26"/>
      <c r="D906" s="101"/>
      <c r="E906" s="45"/>
      <c r="G906" s="45"/>
    </row>
    <row r="907">
      <c r="B907" s="75"/>
      <c r="C907" s="26"/>
      <c r="D907" s="101"/>
      <c r="E907" s="45"/>
      <c r="G907" s="45"/>
    </row>
    <row r="908">
      <c r="B908" s="75"/>
      <c r="C908" s="26"/>
      <c r="D908" s="101"/>
      <c r="E908" s="45"/>
      <c r="G908" s="45"/>
    </row>
    <row r="909">
      <c r="B909" s="75"/>
      <c r="C909" s="26"/>
      <c r="D909" s="101"/>
      <c r="E909" s="45"/>
      <c r="G909" s="45"/>
    </row>
    <row r="910">
      <c r="B910" s="75"/>
      <c r="C910" s="26"/>
      <c r="D910" s="101"/>
      <c r="E910" s="45"/>
      <c r="G910" s="45"/>
    </row>
    <row r="911">
      <c r="B911" s="75"/>
      <c r="C911" s="26"/>
      <c r="D911" s="101"/>
      <c r="E911" s="45"/>
      <c r="G911" s="45"/>
    </row>
    <row r="912">
      <c r="B912" s="75"/>
      <c r="C912" s="26"/>
      <c r="D912" s="101"/>
      <c r="E912" s="45"/>
      <c r="G912" s="45"/>
    </row>
    <row r="913">
      <c r="B913" s="75"/>
      <c r="C913" s="26"/>
      <c r="D913" s="101"/>
      <c r="E913" s="45"/>
      <c r="G913" s="45"/>
    </row>
    <row r="914">
      <c r="B914" s="75"/>
      <c r="C914" s="26"/>
      <c r="D914" s="101"/>
      <c r="E914" s="45"/>
      <c r="G914" s="45"/>
    </row>
    <row r="915">
      <c r="B915" s="75"/>
      <c r="C915" s="26"/>
      <c r="D915" s="101"/>
      <c r="E915" s="45"/>
      <c r="G915" s="45"/>
    </row>
    <row r="916">
      <c r="B916" s="75"/>
      <c r="C916" s="26"/>
      <c r="D916" s="101"/>
      <c r="E916" s="45"/>
      <c r="G916" s="45"/>
    </row>
    <row r="917">
      <c r="B917" s="75"/>
      <c r="C917" s="26"/>
      <c r="D917" s="101"/>
      <c r="E917" s="45"/>
      <c r="G917" s="45"/>
    </row>
    <row r="918">
      <c r="B918" s="75"/>
      <c r="C918" s="26"/>
      <c r="D918" s="101"/>
      <c r="E918" s="45"/>
      <c r="G918" s="45"/>
    </row>
    <row r="919">
      <c r="B919" s="75"/>
      <c r="C919" s="26"/>
      <c r="D919" s="101"/>
      <c r="E919" s="45"/>
      <c r="G919" s="45"/>
    </row>
    <row r="920">
      <c r="B920" s="75"/>
      <c r="C920" s="26"/>
      <c r="D920" s="101"/>
      <c r="E920" s="45"/>
      <c r="G920" s="45"/>
    </row>
    <row r="921">
      <c r="B921" s="75"/>
      <c r="C921" s="26"/>
      <c r="D921" s="101"/>
      <c r="E921" s="45"/>
      <c r="G921" s="45"/>
    </row>
    <row r="922">
      <c r="B922" s="75"/>
      <c r="C922" s="26"/>
      <c r="D922" s="101"/>
      <c r="E922" s="45"/>
      <c r="G922" s="45"/>
    </row>
    <row r="923">
      <c r="B923" s="75"/>
      <c r="C923" s="26"/>
      <c r="D923" s="101"/>
      <c r="E923" s="45"/>
      <c r="G923" s="45"/>
    </row>
    <row r="924">
      <c r="B924" s="75"/>
      <c r="C924" s="26"/>
      <c r="D924" s="101"/>
      <c r="E924" s="45"/>
      <c r="G924" s="45"/>
    </row>
    <row r="925">
      <c r="B925" s="75"/>
      <c r="C925" s="26"/>
      <c r="D925" s="101"/>
      <c r="E925" s="45"/>
      <c r="G925" s="45"/>
    </row>
    <row r="926">
      <c r="B926" s="75"/>
      <c r="C926" s="26"/>
      <c r="D926" s="101"/>
      <c r="E926" s="45"/>
      <c r="G926" s="45"/>
    </row>
    <row r="927">
      <c r="B927" s="75"/>
      <c r="C927" s="26"/>
      <c r="D927" s="101"/>
      <c r="E927" s="45"/>
      <c r="G927" s="45"/>
    </row>
    <row r="928">
      <c r="B928" s="75"/>
      <c r="C928" s="26"/>
      <c r="D928" s="101"/>
      <c r="E928" s="45"/>
      <c r="G928" s="45"/>
    </row>
    <row r="929">
      <c r="B929" s="75"/>
      <c r="C929" s="26"/>
      <c r="D929" s="101"/>
      <c r="E929" s="45"/>
      <c r="G929" s="45"/>
    </row>
    <row r="930">
      <c r="B930" s="75"/>
      <c r="C930" s="26"/>
      <c r="D930" s="101"/>
      <c r="E930" s="45"/>
      <c r="G930" s="45"/>
    </row>
    <row r="931">
      <c r="B931" s="75"/>
      <c r="C931" s="26"/>
      <c r="D931" s="101"/>
      <c r="E931" s="45"/>
      <c r="G931" s="45"/>
    </row>
  </sheetData>
  <mergeCells count="8">
    <mergeCell ref="A1:E7"/>
    <mergeCell ref="A9:E9"/>
    <mergeCell ref="A14:E14"/>
    <mergeCell ref="A17:E17"/>
    <mergeCell ref="A19:E20"/>
    <mergeCell ref="A23:E23"/>
    <mergeCell ref="A25:E26"/>
    <mergeCell ref="A57:E64"/>
  </mergeCells>
  <printOptions gridLines="1" horizontalCentered="1"/>
  <pageMargins bottom="0.23622047244094488" footer="0.0" header="0.0" left="1.0" right="1.0" top="1.1811023622047243"/>
  <pageSetup fitToHeight="0" paperSize="9" cellComments="atEnd" orientation="portrait" pageOrder="overThenDown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2" width="10.29"/>
    <col customWidth="1" min="4" max="4" width="9.71"/>
    <col customWidth="1" min="5" max="5" width="7.0"/>
    <col customWidth="1" min="7" max="8" width="26.71"/>
    <col customWidth="1" min="11" max="11" width="36.0"/>
  </cols>
  <sheetData>
    <row r="1">
      <c r="A1" s="8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60"/>
      <c r="B8" s="73"/>
      <c r="C8" s="15"/>
      <c r="D8" s="74"/>
      <c r="E8" s="38"/>
      <c r="F8" s="15"/>
    </row>
    <row r="9">
      <c r="A9" s="161" t="s">
        <v>651</v>
      </c>
      <c r="F9" s="108"/>
      <c r="G9" s="15"/>
      <c r="H9" s="12" t="s">
        <v>351</v>
      </c>
    </row>
    <row r="10">
      <c r="A10" s="161"/>
      <c r="B10" s="108"/>
      <c r="C10" s="108"/>
      <c r="D10" s="108"/>
      <c r="E10" s="108"/>
      <c r="F10" s="108"/>
    </row>
    <row r="11">
      <c r="A11" s="162" t="s">
        <v>652</v>
      </c>
      <c r="F11" s="40"/>
      <c r="G11" s="59"/>
    </row>
    <row r="12">
      <c r="F12" s="59"/>
    </row>
    <row r="13">
      <c r="A13" s="162"/>
      <c r="B13" s="59"/>
      <c r="C13" s="59"/>
      <c r="D13" s="109"/>
      <c r="E13" s="115"/>
      <c r="F13" s="59"/>
    </row>
    <row r="14">
      <c r="A14" s="162" t="s">
        <v>653</v>
      </c>
      <c r="F14" s="59"/>
    </row>
    <row r="15" ht="15.75" customHeight="1">
      <c r="A15" s="162"/>
      <c r="B15" s="59"/>
      <c r="C15" s="59"/>
      <c r="D15" s="115"/>
      <c r="E15" s="115"/>
      <c r="F15" s="59"/>
    </row>
    <row r="16" ht="15.75" customHeight="1">
      <c r="A16" s="162"/>
      <c r="B16" s="59"/>
      <c r="C16" s="59"/>
      <c r="D16" s="115"/>
      <c r="E16" s="115"/>
      <c r="F16" s="59"/>
    </row>
    <row r="17" ht="15.75" customHeight="1">
      <c r="A17" s="163" t="s">
        <v>654</v>
      </c>
      <c r="F17" s="1"/>
    </row>
    <row r="18" ht="15.75" customHeight="1">
      <c r="A18" s="162"/>
      <c r="B18" s="59"/>
      <c r="C18" s="59"/>
      <c r="D18" s="115"/>
      <c r="E18" s="115"/>
      <c r="F18" s="1"/>
    </row>
    <row r="19" ht="15.75" customHeight="1">
      <c r="A19" s="162" t="s">
        <v>628</v>
      </c>
      <c r="F19" s="1"/>
    </row>
    <row r="20" ht="15.75" customHeight="1">
      <c r="F20" s="59"/>
    </row>
    <row r="21" ht="15.75" customHeight="1">
      <c r="A21" s="123"/>
      <c r="F21" s="59"/>
    </row>
    <row r="22" ht="15.75" customHeight="1">
      <c r="A22" s="123"/>
      <c r="F22" s="59"/>
    </row>
    <row r="23" ht="15.75" customHeight="1">
      <c r="A23" s="162" t="s">
        <v>655</v>
      </c>
      <c r="F23" s="40"/>
    </row>
    <row r="24" ht="15.75" customHeight="1">
      <c r="A24" s="123"/>
      <c r="F24" s="40"/>
    </row>
    <row r="25" ht="15.75" customHeight="1">
      <c r="A25" s="123"/>
    </row>
    <row r="26" ht="15.75" customHeight="1">
      <c r="A26" s="164"/>
      <c r="B26" s="165" t="s">
        <v>594</v>
      </c>
      <c r="C26" s="165"/>
      <c r="D26" s="166"/>
      <c r="E26" s="166"/>
      <c r="F26" s="40"/>
    </row>
    <row r="27" ht="15.75" customHeight="1">
      <c r="A27" s="123"/>
      <c r="B27" s="75"/>
      <c r="C27" s="26"/>
      <c r="D27" s="76"/>
      <c r="E27" s="45"/>
    </row>
    <row r="28" ht="15.75" customHeight="1">
      <c r="A28" s="167"/>
      <c r="B28" s="110"/>
      <c r="C28" s="110"/>
      <c r="D28" s="110"/>
      <c r="E28" s="110"/>
      <c r="F28" s="110"/>
    </row>
    <row r="29" ht="15.75" customHeight="1">
      <c r="A29" s="123"/>
      <c r="B29" s="75"/>
      <c r="C29" s="26"/>
      <c r="D29" s="76"/>
      <c r="E29" s="45"/>
    </row>
    <row r="30" ht="15.75" customHeight="1">
      <c r="A30" s="86"/>
      <c r="B30" s="26"/>
      <c r="C30" s="26"/>
      <c r="D30" s="26"/>
      <c r="E30" s="26"/>
      <c r="F30" s="26"/>
    </row>
    <row r="31" ht="15.75" customHeight="1">
      <c r="A31" s="123"/>
      <c r="B31" s="75"/>
      <c r="C31" s="26"/>
      <c r="D31" s="76"/>
      <c r="E31" s="45"/>
    </row>
    <row r="32" ht="15.75" customHeight="1">
      <c r="A32" s="123"/>
      <c r="B32" s="75"/>
      <c r="C32" s="26"/>
      <c r="D32" s="76"/>
      <c r="E32" s="45"/>
    </row>
    <row r="33" ht="15.75" customHeight="1">
      <c r="A33" s="168"/>
      <c r="B33" s="111"/>
      <c r="C33" s="111"/>
      <c r="D33" s="111"/>
      <c r="E33" s="111"/>
      <c r="F33" s="111"/>
    </row>
    <row r="34" ht="15.75" customHeight="1">
      <c r="A34" s="123"/>
      <c r="B34" s="75"/>
      <c r="C34" s="26"/>
      <c r="D34" s="76"/>
      <c r="E34" s="45"/>
    </row>
    <row r="35" ht="15.75" customHeight="1">
      <c r="A35" s="162"/>
      <c r="B35" s="59"/>
      <c r="C35" s="59"/>
      <c r="D35" s="59"/>
      <c r="E35" s="59"/>
      <c r="F35" s="59"/>
    </row>
    <row r="36" ht="15.75" customHeight="1">
      <c r="A36" s="123"/>
      <c r="B36" s="75"/>
      <c r="C36" s="26"/>
      <c r="D36" s="76"/>
      <c r="E36" s="45"/>
    </row>
    <row r="37" ht="15.75" customHeight="1">
      <c r="A37" s="123"/>
      <c r="B37" s="75"/>
      <c r="C37" s="26"/>
      <c r="D37" s="76"/>
      <c r="E37" s="45"/>
    </row>
    <row r="38" ht="15.75" customHeight="1">
      <c r="A38" s="167"/>
      <c r="B38" s="110"/>
      <c r="C38" s="110"/>
      <c r="D38" s="110"/>
      <c r="E38" s="110"/>
      <c r="F38" s="110"/>
    </row>
    <row r="39" ht="15.75" customHeight="1">
      <c r="A39" s="167"/>
      <c r="B39" s="110"/>
      <c r="C39" s="110"/>
      <c r="D39" s="110"/>
      <c r="E39" s="110"/>
      <c r="F39" s="110"/>
    </row>
    <row r="40" ht="15.75" customHeight="1">
      <c r="A40" s="123"/>
      <c r="B40" s="75"/>
      <c r="C40" s="26"/>
      <c r="D40" s="76"/>
      <c r="E40" s="45"/>
    </row>
    <row r="41" ht="15.75" customHeight="1">
      <c r="A41" s="123"/>
      <c r="B41" s="75"/>
      <c r="C41" s="26"/>
      <c r="D41" s="76"/>
      <c r="E41" s="45"/>
    </row>
    <row r="42" ht="15.75" customHeight="1">
      <c r="A42" s="123"/>
      <c r="B42" s="75"/>
      <c r="C42" s="26"/>
      <c r="D42" s="76"/>
      <c r="E42" s="45"/>
    </row>
    <row r="43" ht="15.75" customHeight="1">
      <c r="A43" s="123"/>
      <c r="B43" s="75"/>
      <c r="C43" s="26"/>
      <c r="D43" s="76"/>
      <c r="E43" s="45"/>
    </row>
    <row r="44" ht="15.75" customHeight="1">
      <c r="A44" s="123"/>
      <c r="B44" s="75"/>
      <c r="C44" s="26"/>
      <c r="D44" s="76"/>
      <c r="E44" s="45"/>
    </row>
    <row r="45" ht="15.75" customHeight="1">
      <c r="A45" s="83"/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>
      <c r="F49" s="1"/>
    </row>
    <row r="50">
      <c r="F50" s="1"/>
      <c r="G50" s="45"/>
      <c r="H50" s="1"/>
      <c r="I50" s="1"/>
    </row>
    <row r="51">
      <c r="F51" s="1"/>
      <c r="G51" s="45"/>
      <c r="H51" s="26"/>
      <c r="I51" s="26"/>
    </row>
    <row r="52">
      <c r="G52" s="45"/>
    </row>
    <row r="53">
      <c r="A53" s="169" t="s">
        <v>485</v>
      </c>
      <c r="B53" s="20" t="s">
        <v>41</v>
      </c>
      <c r="C53" s="120" t="s">
        <v>486</v>
      </c>
      <c r="D53" s="121" t="s">
        <v>43</v>
      </c>
      <c r="E53" s="122" t="s">
        <v>90</v>
      </c>
      <c r="G53" s="45"/>
    </row>
    <row r="54">
      <c r="A54" s="71" t="s">
        <v>13</v>
      </c>
      <c r="B54" s="23"/>
      <c r="C54" s="23" t="s">
        <v>16</v>
      </c>
      <c r="D54" s="99"/>
      <c r="E54" s="47">
        <f t="shared" ref="E54:E120" si="1">B54*D54</f>
        <v>0</v>
      </c>
      <c r="G54" s="45"/>
    </row>
    <row r="55">
      <c r="A55" s="71" t="s">
        <v>160</v>
      </c>
      <c r="B55" s="23"/>
      <c r="C55" s="23" t="s">
        <v>16</v>
      </c>
      <c r="D55" s="99"/>
      <c r="E55" s="47">
        <f t="shared" si="1"/>
        <v>0</v>
      </c>
      <c r="G55" s="45"/>
      <c r="H55" s="44"/>
      <c r="I55" s="44"/>
    </row>
    <row r="56">
      <c r="A56" s="67" t="s">
        <v>224</v>
      </c>
      <c r="B56" s="80"/>
      <c r="C56" s="23" t="s">
        <v>7</v>
      </c>
      <c r="D56" s="99"/>
      <c r="E56" s="47">
        <f t="shared" si="1"/>
        <v>0</v>
      </c>
      <c r="G56" s="45"/>
      <c r="H56" s="61"/>
      <c r="I56" s="61"/>
    </row>
    <row r="57">
      <c r="A57" s="67" t="s">
        <v>67</v>
      </c>
      <c r="B57" s="23"/>
      <c r="C57" s="23" t="s">
        <v>7</v>
      </c>
      <c r="D57" s="99"/>
      <c r="E57" s="47">
        <f t="shared" si="1"/>
        <v>0</v>
      </c>
      <c r="G57" s="45"/>
      <c r="H57" s="44"/>
      <c r="I57" s="44"/>
    </row>
    <row r="58">
      <c r="A58" s="67" t="s">
        <v>112</v>
      </c>
      <c r="B58" s="80"/>
      <c r="C58" s="23" t="s">
        <v>7</v>
      </c>
      <c r="D58" s="99"/>
      <c r="E58" s="47">
        <f t="shared" si="1"/>
        <v>0</v>
      </c>
      <c r="G58" s="45"/>
      <c r="H58" s="61"/>
      <c r="I58" s="61"/>
    </row>
    <row r="59">
      <c r="A59" s="67" t="s">
        <v>55</v>
      </c>
      <c r="B59" s="49"/>
      <c r="C59" s="23" t="s">
        <v>7</v>
      </c>
      <c r="D59" s="99"/>
      <c r="E59" s="47">
        <f t="shared" si="1"/>
        <v>0</v>
      </c>
      <c r="G59" s="45"/>
    </row>
    <row r="60">
      <c r="A60" s="71" t="s">
        <v>656</v>
      </c>
      <c r="B60" s="80"/>
      <c r="C60" s="23" t="s">
        <v>7</v>
      </c>
      <c r="D60" s="99"/>
      <c r="E60" s="47">
        <f t="shared" si="1"/>
        <v>0</v>
      </c>
      <c r="G60" s="45"/>
    </row>
    <row r="61">
      <c r="A61" s="71" t="s">
        <v>657</v>
      </c>
      <c r="B61" s="23"/>
      <c r="C61" s="23" t="s">
        <v>7</v>
      </c>
      <c r="D61" s="126"/>
      <c r="E61" s="47">
        <f t="shared" si="1"/>
        <v>0</v>
      </c>
      <c r="G61" s="45"/>
    </row>
    <row r="62">
      <c r="A62" s="71" t="s">
        <v>658</v>
      </c>
      <c r="B62" s="80"/>
      <c r="C62" s="23" t="s">
        <v>7</v>
      </c>
      <c r="D62" s="99"/>
      <c r="E62" s="47">
        <f t="shared" si="1"/>
        <v>0</v>
      </c>
      <c r="G62" s="45"/>
    </row>
    <row r="63">
      <c r="A63" s="67" t="s">
        <v>64</v>
      </c>
      <c r="B63" s="49"/>
      <c r="C63" s="23" t="s">
        <v>7</v>
      </c>
      <c r="D63" s="126"/>
      <c r="E63" s="47">
        <f t="shared" si="1"/>
        <v>0</v>
      </c>
      <c r="G63" s="45"/>
    </row>
    <row r="64">
      <c r="A64" s="67" t="s">
        <v>195</v>
      </c>
      <c r="B64" s="80"/>
      <c r="C64" s="23" t="s">
        <v>7</v>
      </c>
      <c r="D64" s="126"/>
      <c r="E64" s="47">
        <f t="shared" si="1"/>
        <v>0</v>
      </c>
      <c r="G64" s="45"/>
    </row>
    <row r="65">
      <c r="A65" s="67" t="s">
        <v>659</v>
      </c>
      <c r="B65" s="23"/>
      <c r="C65" s="23" t="s">
        <v>7</v>
      </c>
      <c r="D65" s="126"/>
      <c r="E65" s="47">
        <f t="shared" si="1"/>
        <v>0</v>
      </c>
      <c r="G65" s="45"/>
    </row>
    <row r="66">
      <c r="A66" s="67" t="s">
        <v>20</v>
      </c>
      <c r="B66" s="23"/>
      <c r="C66" s="23" t="s">
        <v>7</v>
      </c>
      <c r="D66" s="126"/>
      <c r="E66" s="47">
        <f t="shared" si="1"/>
        <v>0</v>
      </c>
      <c r="G66" s="45"/>
    </row>
    <row r="67">
      <c r="A67" s="71" t="s">
        <v>582</v>
      </c>
      <c r="B67" s="23"/>
      <c r="C67" s="23" t="s">
        <v>7</v>
      </c>
      <c r="D67" s="126"/>
      <c r="E67" s="47">
        <f t="shared" si="1"/>
        <v>0</v>
      </c>
      <c r="G67" s="45"/>
    </row>
    <row r="68">
      <c r="A68" s="67" t="s">
        <v>128</v>
      </c>
      <c r="B68" s="80"/>
      <c r="C68" s="23" t="s">
        <v>7</v>
      </c>
      <c r="D68" s="126"/>
      <c r="E68" s="47">
        <f t="shared" si="1"/>
        <v>0</v>
      </c>
      <c r="G68" s="45"/>
    </row>
    <row r="69">
      <c r="A69" s="67" t="s">
        <v>132</v>
      </c>
      <c r="B69" s="49"/>
      <c r="C69" s="23" t="s">
        <v>7</v>
      </c>
      <c r="D69" s="126"/>
      <c r="E69" s="47">
        <f t="shared" si="1"/>
        <v>0</v>
      </c>
      <c r="G69" s="45"/>
    </row>
    <row r="70">
      <c r="A70" s="71" t="s">
        <v>608</v>
      </c>
      <c r="B70" s="1"/>
      <c r="C70" s="23" t="s">
        <v>7</v>
      </c>
      <c r="D70" s="99"/>
      <c r="E70" s="47">
        <f t="shared" si="1"/>
        <v>0</v>
      </c>
      <c r="G70" s="45"/>
    </row>
    <row r="71">
      <c r="A71" s="67" t="s">
        <v>660</v>
      </c>
      <c r="B71" s="147"/>
      <c r="C71" s="23" t="s">
        <v>7</v>
      </c>
      <c r="D71" s="99"/>
      <c r="E71" s="47">
        <f t="shared" si="1"/>
        <v>0</v>
      </c>
      <c r="G71" s="45"/>
    </row>
    <row r="72">
      <c r="A72" s="67" t="s">
        <v>22</v>
      </c>
      <c r="B72" s="23"/>
      <c r="C72" s="23" t="s">
        <v>7</v>
      </c>
      <c r="D72" s="126"/>
      <c r="E72" s="47">
        <f t="shared" si="1"/>
        <v>0</v>
      </c>
      <c r="G72" s="45"/>
    </row>
    <row r="73">
      <c r="A73" s="67" t="s">
        <v>186</v>
      </c>
      <c r="B73" s="80"/>
      <c r="C73" s="23" t="s">
        <v>638</v>
      </c>
      <c r="D73" s="99"/>
      <c r="E73" s="47">
        <f t="shared" si="1"/>
        <v>0</v>
      </c>
      <c r="G73" s="45"/>
    </row>
    <row r="74" ht="16.5" customHeight="1">
      <c r="A74" s="67" t="s">
        <v>488</v>
      </c>
      <c r="B74" s="78"/>
      <c r="C74" s="23" t="s">
        <v>7</v>
      </c>
      <c r="D74" s="99"/>
      <c r="E74" s="47">
        <f t="shared" si="1"/>
        <v>0</v>
      </c>
      <c r="G74" s="45"/>
    </row>
    <row r="75">
      <c r="A75" s="71" t="s">
        <v>632</v>
      </c>
      <c r="B75" s="149"/>
      <c r="C75" s="23" t="s">
        <v>7</v>
      </c>
      <c r="D75" s="99"/>
      <c r="E75" s="47">
        <f t="shared" si="1"/>
        <v>0</v>
      </c>
      <c r="G75" s="45"/>
    </row>
    <row r="76">
      <c r="A76" s="71" t="s">
        <v>427</v>
      </c>
      <c r="B76" s="147"/>
      <c r="C76" s="23" t="s">
        <v>7</v>
      </c>
      <c r="D76" s="126"/>
      <c r="E76" s="47">
        <f t="shared" si="1"/>
        <v>0</v>
      </c>
      <c r="G76" s="45"/>
    </row>
    <row r="77">
      <c r="A77" s="71" t="s">
        <v>252</v>
      </c>
      <c r="B77" s="150"/>
      <c r="C77" s="23" t="s">
        <v>7</v>
      </c>
      <c r="D77" s="99"/>
      <c r="E77" s="47">
        <f t="shared" si="1"/>
        <v>0</v>
      </c>
      <c r="G77" s="45"/>
      <c r="H77" s="44"/>
      <c r="I77" s="44"/>
    </row>
    <row r="78">
      <c r="A78" s="71" t="s">
        <v>661</v>
      </c>
      <c r="B78" s="80"/>
      <c r="C78" s="23" t="s">
        <v>11</v>
      </c>
      <c r="D78" s="99"/>
      <c r="E78" s="47">
        <f t="shared" si="1"/>
        <v>0</v>
      </c>
      <c r="G78" s="45"/>
      <c r="H78" s="44"/>
      <c r="I78" s="44"/>
    </row>
    <row r="79">
      <c r="A79" s="67" t="s">
        <v>662</v>
      </c>
      <c r="B79" s="147"/>
      <c r="C79" s="23" t="s">
        <v>7</v>
      </c>
      <c r="D79" s="99"/>
      <c r="E79" s="47">
        <f t="shared" si="1"/>
        <v>0</v>
      </c>
      <c r="G79" s="45"/>
      <c r="H79" s="44"/>
      <c r="I79" s="44"/>
    </row>
    <row r="80">
      <c r="A80" s="67" t="s">
        <v>663</v>
      </c>
      <c r="B80" s="80"/>
      <c r="C80" s="23" t="s">
        <v>7</v>
      </c>
      <c r="D80" s="99"/>
      <c r="E80" s="47">
        <f t="shared" si="1"/>
        <v>0</v>
      </c>
      <c r="G80" s="45"/>
      <c r="H80" s="61"/>
      <c r="I80" s="61"/>
    </row>
    <row r="81">
      <c r="A81" s="67" t="s">
        <v>664</v>
      </c>
      <c r="B81" s="80"/>
      <c r="C81" s="23" t="s">
        <v>7</v>
      </c>
      <c r="D81" s="99"/>
      <c r="E81" s="47">
        <f t="shared" si="1"/>
        <v>0</v>
      </c>
      <c r="G81" s="45"/>
      <c r="H81" s="61"/>
      <c r="I81" s="61"/>
    </row>
    <row r="82">
      <c r="A82" s="67" t="s">
        <v>665</v>
      </c>
      <c r="B82" s="80"/>
      <c r="C82" s="23" t="s">
        <v>7</v>
      </c>
      <c r="D82" s="99"/>
      <c r="E82" s="47">
        <f t="shared" si="1"/>
        <v>0</v>
      </c>
      <c r="G82" s="45"/>
      <c r="H82" s="62"/>
      <c r="I82" s="1"/>
    </row>
    <row r="83">
      <c r="A83" s="67" t="s">
        <v>232</v>
      </c>
      <c r="B83" s="80"/>
      <c r="C83" s="23" t="s">
        <v>7</v>
      </c>
      <c r="D83" s="99"/>
      <c r="E83" s="47">
        <f t="shared" si="1"/>
        <v>0</v>
      </c>
      <c r="G83" s="45"/>
      <c r="H83" s="62"/>
      <c r="I83" s="1"/>
    </row>
    <row r="84">
      <c r="A84" s="71" t="s">
        <v>70</v>
      </c>
      <c r="B84" s="80"/>
      <c r="C84" s="23" t="s">
        <v>7</v>
      </c>
      <c r="D84" s="99"/>
      <c r="E84" s="47">
        <f t="shared" si="1"/>
        <v>0</v>
      </c>
      <c r="G84" s="45"/>
    </row>
    <row r="85">
      <c r="A85" s="67" t="s">
        <v>165</v>
      </c>
      <c r="B85" s="23"/>
      <c r="C85" s="23" t="s">
        <v>7</v>
      </c>
      <c r="D85" s="99"/>
      <c r="E85" s="47">
        <f t="shared" si="1"/>
        <v>0</v>
      </c>
      <c r="G85" s="45" t="s">
        <v>351</v>
      </c>
      <c r="H85" s="44"/>
      <c r="I85" s="44"/>
    </row>
    <row r="86">
      <c r="A86" s="71" t="s">
        <v>361</v>
      </c>
      <c r="B86" s="80"/>
      <c r="C86" s="23" t="s">
        <v>7</v>
      </c>
      <c r="D86" s="99"/>
      <c r="E86" s="47">
        <f t="shared" si="1"/>
        <v>0</v>
      </c>
      <c r="G86" s="45"/>
    </row>
    <row r="87">
      <c r="A87" s="71" t="s">
        <v>138</v>
      </c>
      <c r="B87" s="23"/>
      <c r="C87" s="23" t="s">
        <v>7</v>
      </c>
      <c r="D87" s="99"/>
      <c r="E87" s="47">
        <f t="shared" si="1"/>
        <v>0</v>
      </c>
      <c r="G87" s="45"/>
    </row>
    <row r="88">
      <c r="A88" s="67" t="s">
        <v>44</v>
      </c>
      <c r="B88" s="102"/>
      <c r="C88" s="23" t="s">
        <v>7</v>
      </c>
      <c r="D88" s="99"/>
      <c r="E88" s="47">
        <f t="shared" si="1"/>
        <v>0</v>
      </c>
      <c r="G88" s="45"/>
    </row>
    <row r="89">
      <c r="A89" s="71" t="s">
        <v>525</v>
      </c>
      <c r="B89" s="80"/>
      <c r="C89" s="23" t="s">
        <v>7</v>
      </c>
      <c r="D89" s="99"/>
      <c r="E89" s="47">
        <f t="shared" si="1"/>
        <v>0</v>
      </c>
      <c r="G89" s="45"/>
    </row>
    <row r="90">
      <c r="A90" s="71" t="s">
        <v>666</v>
      </c>
      <c r="B90" s="80"/>
      <c r="C90" s="23" t="s">
        <v>7</v>
      </c>
      <c r="D90" s="99"/>
      <c r="E90" s="47">
        <f t="shared" si="1"/>
        <v>0</v>
      </c>
      <c r="G90" s="45"/>
    </row>
    <row r="91">
      <c r="A91" s="71" t="s">
        <v>107</v>
      </c>
      <c r="B91" s="23"/>
      <c r="C91" s="23" t="s">
        <v>7</v>
      </c>
      <c r="D91" s="99"/>
      <c r="E91" s="47">
        <f t="shared" si="1"/>
        <v>0</v>
      </c>
      <c r="G91" s="45"/>
    </row>
    <row r="92">
      <c r="A92" s="67" t="s">
        <v>359</v>
      </c>
      <c r="B92" s="49"/>
      <c r="C92" s="23" t="s">
        <v>7</v>
      </c>
      <c r="D92" s="99"/>
      <c r="E92" s="47">
        <f t="shared" si="1"/>
        <v>0</v>
      </c>
      <c r="G92" s="45"/>
    </row>
    <row r="93">
      <c r="A93" s="71" t="s">
        <v>169</v>
      </c>
      <c r="B93" s="80"/>
      <c r="C93" s="23" t="s">
        <v>7</v>
      </c>
      <c r="D93" s="126"/>
      <c r="E93" s="47">
        <f t="shared" si="1"/>
        <v>0</v>
      </c>
      <c r="G93" s="45"/>
    </row>
    <row r="94">
      <c r="A94" s="67" t="s">
        <v>667</v>
      </c>
      <c r="B94" s="23"/>
      <c r="C94" s="23" t="s">
        <v>7</v>
      </c>
      <c r="D94" s="126"/>
      <c r="E94" s="47">
        <f t="shared" si="1"/>
        <v>0</v>
      </c>
      <c r="G94" s="45"/>
    </row>
    <row r="95">
      <c r="A95" s="67" t="s">
        <v>668</v>
      </c>
      <c r="B95" s="78"/>
      <c r="C95" s="23" t="s">
        <v>16</v>
      </c>
      <c r="D95" s="126"/>
      <c r="E95" s="47">
        <f t="shared" si="1"/>
        <v>0</v>
      </c>
      <c r="G95" s="45"/>
    </row>
    <row r="96">
      <c r="A96" s="71" t="s">
        <v>669</v>
      </c>
      <c r="B96" s="80"/>
      <c r="C96" s="23" t="s">
        <v>16</v>
      </c>
      <c r="D96" s="99"/>
      <c r="E96" s="47">
        <f t="shared" si="1"/>
        <v>0</v>
      </c>
      <c r="G96" s="45"/>
    </row>
    <row r="97">
      <c r="A97" s="67" t="s">
        <v>81</v>
      </c>
      <c r="B97" s="151"/>
      <c r="C97" s="23" t="s">
        <v>16</v>
      </c>
      <c r="D97" s="126"/>
      <c r="E97" s="47">
        <f t="shared" si="1"/>
        <v>0</v>
      </c>
      <c r="G97" s="45"/>
    </row>
    <row r="98">
      <c r="A98" s="67" t="s">
        <v>384</v>
      </c>
      <c r="B98" s="80"/>
      <c r="C98" s="23" t="s">
        <v>7</v>
      </c>
      <c r="D98" s="99"/>
      <c r="E98" s="47">
        <f t="shared" si="1"/>
        <v>0</v>
      </c>
      <c r="G98" s="45"/>
    </row>
    <row r="99">
      <c r="A99" s="67" t="s">
        <v>670</v>
      </c>
      <c r="B99" s="153"/>
      <c r="C99" s="153" t="s">
        <v>7</v>
      </c>
      <c r="D99" s="154"/>
      <c r="E99" s="155">
        <f t="shared" si="1"/>
        <v>0</v>
      </c>
      <c r="G99" s="45"/>
    </row>
    <row r="100">
      <c r="A100" s="67" t="s">
        <v>671</v>
      </c>
      <c r="B100" s="153"/>
      <c r="C100" s="153" t="s">
        <v>7</v>
      </c>
      <c r="D100" s="154"/>
      <c r="E100" s="155">
        <f t="shared" si="1"/>
        <v>0</v>
      </c>
      <c r="G100" s="45"/>
    </row>
    <row r="101">
      <c r="A101" s="67" t="s">
        <v>24</v>
      </c>
      <c r="B101" s="157"/>
      <c r="C101" s="153" t="s">
        <v>7</v>
      </c>
      <c r="D101" s="154"/>
      <c r="E101" s="155">
        <f t="shared" si="1"/>
        <v>0</v>
      </c>
      <c r="G101" s="45"/>
    </row>
    <row r="102">
      <c r="A102" s="67" t="s">
        <v>75</v>
      </c>
      <c r="B102" s="157"/>
      <c r="C102" s="153" t="s">
        <v>7</v>
      </c>
      <c r="D102" s="158"/>
      <c r="E102" s="155">
        <f t="shared" si="1"/>
        <v>0</v>
      </c>
      <c r="G102" s="45"/>
    </row>
    <row r="103">
      <c r="A103" s="67" t="s">
        <v>672</v>
      </c>
      <c r="B103" s="153"/>
      <c r="C103" s="153" t="s">
        <v>7</v>
      </c>
      <c r="D103" s="158"/>
      <c r="E103" s="155">
        <f t="shared" si="1"/>
        <v>0</v>
      </c>
      <c r="G103" s="45"/>
    </row>
    <row r="104">
      <c r="A104" s="71" t="s">
        <v>115</v>
      </c>
      <c r="B104" s="159"/>
      <c r="C104" s="153" t="s">
        <v>7</v>
      </c>
      <c r="D104" s="158"/>
      <c r="E104" s="155">
        <f t="shared" si="1"/>
        <v>0</v>
      </c>
      <c r="G104" s="45"/>
    </row>
    <row r="105">
      <c r="A105" s="67" t="s">
        <v>673</v>
      </c>
      <c r="B105" s="78"/>
      <c r="C105" s="23" t="s">
        <v>7</v>
      </c>
      <c r="D105" s="81"/>
      <c r="E105" s="155">
        <f t="shared" si="1"/>
        <v>0</v>
      </c>
      <c r="G105" s="45"/>
    </row>
    <row r="106">
      <c r="A106" s="71" t="s">
        <v>331</v>
      </c>
      <c r="B106" s="23"/>
      <c r="C106" s="23" t="s">
        <v>7</v>
      </c>
      <c r="D106" s="106"/>
      <c r="E106" s="155">
        <f t="shared" si="1"/>
        <v>0</v>
      </c>
      <c r="G106" s="45"/>
    </row>
    <row r="107">
      <c r="A107" s="71" t="s">
        <v>330</v>
      </c>
      <c r="B107" s="49"/>
      <c r="C107" s="23" t="s">
        <v>16</v>
      </c>
      <c r="D107" s="81"/>
      <c r="E107" s="155">
        <f t="shared" si="1"/>
        <v>0</v>
      </c>
      <c r="G107" s="45"/>
    </row>
    <row r="108">
      <c r="A108" s="67" t="s">
        <v>674</v>
      </c>
      <c r="B108" s="49"/>
      <c r="C108" s="23" t="s">
        <v>7</v>
      </c>
      <c r="D108" s="81"/>
      <c r="E108" s="155">
        <f t="shared" si="1"/>
        <v>0</v>
      </c>
      <c r="G108" s="45"/>
    </row>
    <row r="109">
      <c r="A109" s="67" t="s">
        <v>241</v>
      </c>
      <c r="B109" s="147"/>
      <c r="C109" s="23" t="s">
        <v>7</v>
      </c>
      <c r="D109" s="81"/>
      <c r="E109" s="155">
        <f t="shared" si="1"/>
        <v>0</v>
      </c>
      <c r="G109" s="45"/>
    </row>
    <row r="110">
      <c r="A110" s="67" t="s">
        <v>675</v>
      </c>
      <c r="B110" s="78"/>
      <c r="C110" s="23" t="s">
        <v>7</v>
      </c>
      <c r="D110" s="81"/>
      <c r="E110" s="155">
        <f t="shared" si="1"/>
        <v>0</v>
      </c>
      <c r="G110" s="45"/>
    </row>
    <row r="111">
      <c r="A111" s="67" t="s">
        <v>63</v>
      </c>
      <c r="B111" s="78"/>
      <c r="C111" s="49" t="s">
        <v>7</v>
      </c>
      <c r="D111" s="81"/>
      <c r="E111" s="155">
        <f t="shared" si="1"/>
        <v>0</v>
      </c>
      <c r="G111" s="45"/>
    </row>
    <row r="112">
      <c r="A112" s="71" t="s">
        <v>498</v>
      </c>
      <c r="B112" s="23"/>
      <c r="C112" s="23" t="s">
        <v>16</v>
      </c>
      <c r="D112" s="81"/>
      <c r="E112" s="155">
        <f t="shared" si="1"/>
        <v>0</v>
      </c>
      <c r="G112" s="45"/>
    </row>
    <row r="113">
      <c r="A113" s="71" t="s">
        <v>676</v>
      </c>
      <c r="B113" s="80"/>
      <c r="C113" s="49" t="s">
        <v>16</v>
      </c>
      <c r="D113" s="81"/>
      <c r="E113" s="155">
        <f t="shared" si="1"/>
        <v>0</v>
      </c>
      <c r="G113" s="45"/>
    </row>
    <row r="114">
      <c r="A114" s="71" t="s">
        <v>581</v>
      </c>
      <c r="B114" s="151"/>
      <c r="C114" s="49" t="s">
        <v>16</v>
      </c>
      <c r="D114" s="81"/>
      <c r="E114" s="155">
        <f t="shared" si="1"/>
        <v>0</v>
      </c>
      <c r="G114" s="45"/>
    </row>
    <row r="115">
      <c r="A115" s="67" t="s">
        <v>77</v>
      </c>
      <c r="B115" s="151"/>
      <c r="C115" s="49" t="s">
        <v>7</v>
      </c>
      <c r="D115" s="81"/>
      <c r="E115" s="155">
        <f t="shared" si="1"/>
        <v>0</v>
      </c>
      <c r="G115" s="45"/>
    </row>
    <row r="116">
      <c r="A116" s="67" t="s">
        <v>177</v>
      </c>
      <c r="B116" s="147"/>
      <c r="C116" s="49" t="s">
        <v>16</v>
      </c>
      <c r="D116" s="81"/>
      <c r="E116" s="155">
        <f t="shared" si="1"/>
        <v>0</v>
      </c>
      <c r="G116" s="45"/>
    </row>
    <row r="117">
      <c r="A117" s="71" t="s">
        <v>603</v>
      </c>
      <c r="B117" s="147"/>
      <c r="C117" s="49" t="s">
        <v>16</v>
      </c>
      <c r="D117" s="81"/>
      <c r="E117" s="155">
        <f t="shared" si="1"/>
        <v>0</v>
      </c>
      <c r="G117" s="45"/>
    </row>
    <row r="118">
      <c r="A118" s="71" t="s">
        <v>78</v>
      </c>
      <c r="B118" s="150"/>
      <c r="C118" s="49" t="s">
        <v>7</v>
      </c>
      <c r="D118" s="81"/>
      <c r="E118" s="155">
        <f t="shared" si="1"/>
        <v>0</v>
      </c>
      <c r="G118" s="45"/>
    </row>
    <row r="119">
      <c r="A119" s="67" t="s">
        <v>677</v>
      </c>
      <c r="B119" s="151"/>
      <c r="C119" s="49" t="s">
        <v>365</v>
      </c>
      <c r="D119" s="81"/>
      <c r="E119" s="155">
        <f t="shared" si="1"/>
        <v>0</v>
      </c>
      <c r="G119" s="45"/>
    </row>
    <row r="120">
      <c r="A120" s="67" t="s">
        <v>678</v>
      </c>
      <c r="B120" s="151"/>
      <c r="C120" s="49" t="s">
        <v>11</v>
      </c>
      <c r="D120" s="81"/>
      <c r="E120" s="155">
        <f t="shared" si="1"/>
        <v>0</v>
      </c>
      <c r="G120" s="45"/>
    </row>
    <row r="121">
      <c r="A121" s="67"/>
      <c r="B121" s="151"/>
      <c r="C121" s="49"/>
      <c r="D121" s="81"/>
      <c r="E121" s="47"/>
      <c r="G121" s="45"/>
    </row>
    <row r="122">
      <c r="A122" s="72"/>
      <c r="B122" s="85"/>
      <c r="C122" s="26"/>
      <c r="D122" s="101"/>
      <c r="E122" s="45"/>
      <c r="G122" s="45"/>
    </row>
    <row r="123">
      <c r="A123" s="123"/>
      <c r="B123" s="85"/>
      <c r="C123" s="26"/>
      <c r="D123" s="101"/>
      <c r="E123" s="45"/>
      <c r="G123" s="45"/>
    </row>
    <row r="124">
      <c r="A124" s="72"/>
      <c r="B124" s="85"/>
      <c r="C124" s="26"/>
      <c r="D124" s="101"/>
      <c r="E124" s="45"/>
      <c r="G124" s="45"/>
    </row>
    <row r="125">
      <c r="A125" s="72"/>
      <c r="B125" s="75"/>
      <c r="C125" s="26"/>
      <c r="D125" s="101"/>
      <c r="E125" s="45"/>
      <c r="G125" s="45"/>
    </row>
    <row r="126">
      <c r="A126" s="123"/>
      <c r="B126" s="75"/>
      <c r="C126" s="26"/>
      <c r="D126" s="101"/>
      <c r="E126" s="45"/>
      <c r="G126" s="45"/>
    </row>
    <row r="127">
      <c r="A127" s="123"/>
      <c r="B127" s="75"/>
      <c r="C127" s="26"/>
      <c r="D127" s="101"/>
      <c r="E127" s="45"/>
      <c r="G127" s="45"/>
    </row>
    <row r="128">
      <c r="A128" s="123"/>
      <c r="B128" s="75"/>
      <c r="C128" s="26"/>
      <c r="D128" s="101"/>
      <c r="E128" s="45"/>
      <c r="G128" s="45"/>
    </row>
    <row r="129">
      <c r="A129" s="123"/>
      <c r="B129" s="75"/>
      <c r="C129" s="26"/>
      <c r="D129" s="101"/>
      <c r="E129" s="45"/>
      <c r="G129" s="45"/>
    </row>
    <row r="130">
      <c r="A130" s="123"/>
      <c r="B130" s="75"/>
      <c r="C130" s="26"/>
      <c r="D130" s="101"/>
      <c r="E130" s="45"/>
      <c r="G130" s="45"/>
    </row>
    <row r="131">
      <c r="A131" s="123"/>
      <c r="B131" s="75"/>
      <c r="C131" s="26"/>
      <c r="D131" s="101"/>
      <c r="E131" s="45"/>
      <c r="G131" s="45"/>
    </row>
    <row r="132">
      <c r="A132" s="123"/>
      <c r="B132" s="75"/>
      <c r="C132" s="26"/>
      <c r="D132" s="101"/>
      <c r="E132" s="45"/>
      <c r="G132" s="45"/>
    </row>
    <row r="133">
      <c r="A133" s="123"/>
      <c r="B133" s="75"/>
      <c r="C133" s="26"/>
      <c r="D133" s="101"/>
      <c r="E133" s="45"/>
      <c r="G133" s="45"/>
    </row>
    <row r="134">
      <c r="A134" s="123"/>
      <c r="B134" s="75"/>
      <c r="C134" s="26"/>
      <c r="D134" s="101"/>
      <c r="E134" s="45"/>
      <c r="G134" s="45"/>
    </row>
    <row r="135">
      <c r="A135" s="123"/>
      <c r="B135" s="75"/>
      <c r="C135" s="26"/>
      <c r="D135" s="101"/>
      <c r="E135" s="45"/>
      <c r="G135" s="45"/>
    </row>
    <row r="136">
      <c r="A136" s="123"/>
      <c r="B136" s="75"/>
      <c r="C136" s="26"/>
      <c r="D136" s="101"/>
      <c r="E136" s="45"/>
      <c r="G136" s="45"/>
    </row>
    <row r="137">
      <c r="A137" s="123"/>
      <c r="B137" s="75"/>
      <c r="C137" s="26"/>
      <c r="D137" s="101"/>
      <c r="E137" s="45"/>
      <c r="G137" s="45"/>
    </row>
    <row r="138">
      <c r="A138" s="123"/>
      <c r="B138" s="75"/>
      <c r="C138" s="26"/>
      <c r="D138" s="101"/>
      <c r="E138" s="45"/>
      <c r="G138" s="45"/>
    </row>
    <row r="139">
      <c r="A139" s="123"/>
      <c r="B139" s="75"/>
      <c r="C139" s="26"/>
      <c r="D139" s="101"/>
      <c r="E139" s="45"/>
      <c r="G139" s="45"/>
    </row>
    <row r="140">
      <c r="A140" s="123"/>
      <c r="B140" s="75"/>
      <c r="C140" s="26"/>
      <c r="D140" s="101"/>
      <c r="E140" s="45"/>
      <c r="G140" s="45"/>
    </row>
    <row r="141">
      <c r="A141" s="123"/>
      <c r="B141" s="75"/>
      <c r="C141" s="26"/>
      <c r="D141" s="101"/>
      <c r="E141" s="45"/>
      <c r="G141" s="45"/>
    </row>
    <row r="142">
      <c r="A142" s="123"/>
      <c r="B142" s="75"/>
      <c r="C142" s="26"/>
      <c r="D142" s="101"/>
      <c r="E142" s="45"/>
      <c r="G142" s="45"/>
    </row>
    <row r="143">
      <c r="A143" s="123"/>
      <c r="B143" s="75"/>
      <c r="C143" s="26"/>
      <c r="D143" s="101"/>
      <c r="E143" s="45"/>
      <c r="G143" s="45"/>
    </row>
    <row r="144">
      <c r="A144" s="123"/>
      <c r="B144" s="75"/>
      <c r="C144" s="26"/>
      <c r="D144" s="101"/>
      <c r="E144" s="45"/>
      <c r="G144" s="45"/>
    </row>
    <row r="145">
      <c r="A145" s="123"/>
      <c r="B145" s="75"/>
      <c r="C145" s="26"/>
      <c r="D145" s="101"/>
      <c r="E145" s="45"/>
      <c r="G145" s="45"/>
    </row>
    <row r="146">
      <c r="A146" s="123"/>
      <c r="B146" s="75"/>
      <c r="C146" s="26"/>
      <c r="D146" s="101"/>
      <c r="E146" s="45"/>
      <c r="G146" s="45"/>
    </row>
    <row r="147">
      <c r="A147" s="123"/>
      <c r="B147" s="75"/>
      <c r="C147" s="26"/>
      <c r="D147" s="101"/>
      <c r="E147" s="45"/>
      <c r="G147" s="45"/>
    </row>
    <row r="148">
      <c r="A148" s="123"/>
      <c r="B148" s="75"/>
      <c r="C148" s="26"/>
      <c r="D148" s="101"/>
      <c r="E148" s="45"/>
      <c r="G148" s="45"/>
    </row>
    <row r="149">
      <c r="A149" s="123"/>
      <c r="B149" s="75"/>
      <c r="C149" s="26"/>
      <c r="D149" s="101"/>
      <c r="E149" s="45"/>
      <c r="G149" s="45"/>
    </row>
    <row r="150">
      <c r="A150" s="123"/>
      <c r="B150" s="75"/>
      <c r="C150" s="26"/>
      <c r="D150" s="101"/>
      <c r="E150" s="45"/>
      <c r="G150" s="45"/>
    </row>
    <row r="151">
      <c r="A151" s="123"/>
      <c r="B151" s="75"/>
      <c r="C151" s="26"/>
      <c r="D151" s="101"/>
      <c r="E151" s="45"/>
      <c r="G151" s="45"/>
    </row>
    <row r="152">
      <c r="A152" s="123"/>
      <c r="B152" s="75"/>
      <c r="C152" s="26"/>
      <c r="D152" s="101"/>
      <c r="E152" s="45"/>
      <c r="G152" s="45"/>
    </row>
    <row r="153">
      <c r="A153" s="123"/>
      <c r="B153" s="75"/>
      <c r="C153" s="26"/>
      <c r="D153" s="101"/>
      <c r="E153" s="45"/>
      <c r="G153" s="45"/>
    </row>
    <row r="154">
      <c r="A154" s="123"/>
      <c r="B154" s="75"/>
      <c r="C154" s="26"/>
      <c r="D154" s="101"/>
      <c r="E154" s="45"/>
      <c r="G154" s="45"/>
    </row>
    <row r="155">
      <c r="A155" s="123"/>
      <c r="B155" s="75"/>
      <c r="C155" s="26"/>
      <c r="D155" s="101"/>
      <c r="E155" s="45"/>
      <c r="G155" s="45"/>
    </row>
    <row r="156">
      <c r="A156" s="123"/>
      <c r="B156" s="75"/>
      <c r="C156" s="26"/>
      <c r="D156" s="101"/>
      <c r="E156" s="45"/>
      <c r="G156" s="45"/>
    </row>
    <row r="157">
      <c r="A157" s="123"/>
      <c r="B157" s="75"/>
      <c r="C157" s="26"/>
      <c r="D157" s="101"/>
      <c r="E157" s="45"/>
      <c r="G157" s="45"/>
    </row>
    <row r="158">
      <c r="A158" s="123"/>
      <c r="B158" s="75"/>
      <c r="C158" s="26"/>
      <c r="D158" s="101"/>
      <c r="E158" s="45"/>
      <c r="G158" s="45"/>
    </row>
    <row r="159">
      <c r="A159" s="123"/>
      <c r="B159" s="75"/>
      <c r="C159" s="26"/>
      <c r="D159" s="101"/>
      <c r="E159" s="45"/>
      <c r="G159" s="45"/>
    </row>
    <row r="160">
      <c r="A160" s="123"/>
      <c r="B160" s="75"/>
      <c r="C160" s="26"/>
      <c r="D160" s="101"/>
      <c r="E160" s="45"/>
      <c r="G160" s="45"/>
    </row>
    <row r="161">
      <c r="A161" s="123"/>
      <c r="B161" s="75"/>
      <c r="C161" s="26"/>
      <c r="D161" s="101"/>
      <c r="E161" s="45"/>
      <c r="G161" s="45"/>
    </row>
    <row r="162">
      <c r="A162" s="123"/>
      <c r="B162" s="75"/>
      <c r="C162" s="26"/>
      <c r="D162" s="101"/>
      <c r="E162" s="45"/>
      <c r="G162" s="45"/>
    </row>
    <row r="163">
      <c r="A163" s="123"/>
      <c r="B163" s="75"/>
      <c r="C163" s="26"/>
      <c r="D163" s="101"/>
      <c r="E163" s="45"/>
      <c r="G163" s="45"/>
    </row>
    <row r="164">
      <c r="A164" s="123"/>
      <c r="B164" s="75"/>
      <c r="C164" s="26"/>
      <c r="D164" s="101"/>
      <c r="E164" s="45"/>
      <c r="G164" s="45"/>
    </row>
    <row r="165">
      <c r="A165" s="123"/>
      <c r="B165" s="75"/>
      <c r="C165" s="26"/>
      <c r="D165" s="101"/>
      <c r="E165" s="45"/>
      <c r="G165" s="45"/>
    </row>
    <row r="166">
      <c r="A166" s="123"/>
      <c r="B166" s="75"/>
      <c r="C166" s="26"/>
      <c r="D166" s="101"/>
      <c r="E166" s="45"/>
      <c r="G166" s="45"/>
    </row>
    <row r="167">
      <c r="A167" s="123"/>
      <c r="B167" s="75"/>
      <c r="C167" s="26"/>
      <c r="D167" s="101"/>
      <c r="E167" s="45"/>
      <c r="G167" s="45"/>
    </row>
    <row r="168">
      <c r="A168" s="123"/>
      <c r="B168" s="75"/>
      <c r="C168" s="26"/>
      <c r="D168" s="101"/>
      <c r="E168" s="45"/>
      <c r="G168" s="45"/>
    </row>
    <row r="169">
      <c r="A169" s="123"/>
      <c r="B169" s="75"/>
      <c r="C169" s="26"/>
      <c r="D169" s="101"/>
      <c r="E169" s="45"/>
      <c r="G169" s="45"/>
    </row>
    <row r="170">
      <c r="A170" s="123"/>
      <c r="B170" s="75"/>
      <c r="C170" s="26"/>
      <c r="D170" s="101"/>
      <c r="E170" s="45"/>
      <c r="G170" s="45"/>
    </row>
    <row r="171">
      <c r="A171" s="123"/>
      <c r="B171" s="75"/>
      <c r="C171" s="26"/>
      <c r="D171" s="101"/>
      <c r="E171" s="45"/>
      <c r="G171" s="45"/>
    </row>
    <row r="172">
      <c r="A172" s="123"/>
      <c r="B172" s="75"/>
      <c r="C172" s="26"/>
      <c r="D172" s="101"/>
      <c r="E172" s="45"/>
      <c r="G172" s="45"/>
    </row>
    <row r="173">
      <c r="A173" s="123"/>
      <c r="B173" s="75"/>
      <c r="C173" s="26"/>
      <c r="D173" s="101"/>
      <c r="E173" s="45"/>
      <c r="G173" s="45"/>
    </row>
    <row r="174">
      <c r="A174" s="123"/>
      <c r="B174" s="75"/>
      <c r="C174" s="26"/>
      <c r="D174" s="101"/>
      <c r="E174" s="45"/>
      <c r="G174" s="45"/>
    </row>
    <row r="175">
      <c r="A175" s="123"/>
      <c r="B175" s="75"/>
      <c r="C175" s="26"/>
      <c r="D175" s="101"/>
      <c r="E175" s="45"/>
      <c r="G175" s="45"/>
    </row>
    <row r="176">
      <c r="A176" s="123"/>
      <c r="B176" s="75"/>
      <c r="C176" s="26"/>
      <c r="D176" s="101"/>
      <c r="E176" s="45"/>
      <c r="G176" s="45"/>
    </row>
    <row r="177">
      <c r="A177" s="123"/>
      <c r="B177" s="75"/>
      <c r="C177" s="26"/>
      <c r="D177" s="101"/>
      <c r="E177" s="45"/>
      <c r="G177" s="45"/>
    </row>
    <row r="178">
      <c r="A178" s="123"/>
      <c r="B178" s="75"/>
      <c r="C178" s="26"/>
      <c r="D178" s="101"/>
      <c r="E178" s="45"/>
      <c r="G178" s="45"/>
    </row>
    <row r="179">
      <c r="A179" s="123"/>
      <c r="B179" s="75"/>
      <c r="C179" s="26"/>
      <c r="D179" s="101"/>
      <c r="E179" s="45"/>
      <c r="G179" s="45"/>
    </row>
    <row r="180">
      <c r="A180" s="123"/>
      <c r="B180" s="75"/>
      <c r="C180" s="26"/>
      <c r="D180" s="101"/>
      <c r="E180" s="45"/>
      <c r="G180" s="45"/>
    </row>
    <row r="181">
      <c r="A181" s="123"/>
      <c r="B181" s="75"/>
      <c r="C181" s="26"/>
      <c r="D181" s="101"/>
      <c r="E181" s="45"/>
      <c r="G181" s="45"/>
    </row>
    <row r="182">
      <c r="A182" s="123"/>
      <c r="B182" s="75"/>
      <c r="C182" s="26"/>
      <c r="D182" s="101"/>
      <c r="E182" s="45"/>
      <c r="G182" s="45"/>
    </row>
    <row r="183">
      <c r="A183" s="123"/>
      <c r="B183" s="75"/>
      <c r="C183" s="26"/>
      <c r="D183" s="101"/>
      <c r="E183" s="45"/>
      <c r="G183" s="45"/>
    </row>
    <row r="184">
      <c r="A184" s="123"/>
      <c r="B184" s="75"/>
      <c r="C184" s="26"/>
      <c r="D184" s="101"/>
      <c r="E184" s="45"/>
      <c r="G184" s="45"/>
    </row>
    <row r="185">
      <c r="A185" s="123"/>
      <c r="B185" s="75"/>
      <c r="C185" s="26"/>
      <c r="D185" s="101"/>
      <c r="E185" s="45"/>
      <c r="G185" s="45"/>
    </row>
    <row r="186">
      <c r="A186" s="123"/>
      <c r="B186" s="75"/>
      <c r="C186" s="26"/>
      <c r="D186" s="101"/>
      <c r="E186" s="45"/>
      <c r="G186" s="45"/>
    </row>
    <row r="187">
      <c r="A187" s="123"/>
      <c r="B187" s="75"/>
      <c r="C187" s="26"/>
      <c r="D187" s="101"/>
      <c r="E187" s="45"/>
      <c r="G187" s="45"/>
    </row>
    <row r="188">
      <c r="A188" s="123"/>
      <c r="B188" s="75"/>
      <c r="C188" s="26"/>
      <c r="D188" s="101"/>
      <c r="E188" s="45"/>
      <c r="G188" s="45"/>
    </row>
    <row r="189">
      <c r="A189" s="123"/>
      <c r="B189" s="75"/>
      <c r="C189" s="26"/>
      <c r="D189" s="101"/>
      <c r="E189" s="45"/>
      <c r="G189" s="45"/>
    </row>
    <row r="190">
      <c r="A190" s="123"/>
      <c r="B190" s="75"/>
      <c r="C190" s="26"/>
      <c r="D190" s="101"/>
      <c r="E190" s="45"/>
      <c r="G190" s="45"/>
    </row>
    <row r="191">
      <c r="A191" s="123"/>
      <c r="B191" s="75"/>
      <c r="C191" s="26"/>
      <c r="D191" s="101"/>
      <c r="E191" s="45"/>
      <c r="G191" s="45"/>
    </row>
    <row r="192">
      <c r="A192" s="123"/>
      <c r="B192" s="75"/>
      <c r="C192" s="26"/>
      <c r="D192" s="101"/>
      <c r="E192" s="45"/>
      <c r="G192" s="45"/>
    </row>
    <row r="193">
      <c r="A193" s="123"/>
      <c r="B193" s="75"/>
      <c r="C193" s="26"/>
      <c r="D193" s="101"/>
      <c r="E193" s="45"/>
      <c r="G193" s="45"/>
    </row>
    <row r="194">
      <c r="A194" s="123"/>
      <c r="B194" s="75"/>
      <c r="C194" s="26"/>
      <c r="D194" s="101"/>
      <c r="E194" s="45"/>
      <c r="G194" s="45"/>
    </row>
    <row r="195">
      <c r="A195" s="123"/>
      <c r="B195" s="75"/>
      <c r="C195" s="26"/>
      <c r="D195" s="101"/>
      <c r="E195" s="45"/>
      <c r="G195" s="45"/>
    </row>
    <row r="196">
      <c r="A196" s="123"/>
      <c r="B196" s="75"/>
      <c r="C196" s="26"/>
      <c r="D196" s="101"/>
      <c r="E196" s="45"/>
      <c r="G196" s="45"/>
    </row>
    <row r="197">
      <c r="A197" s="123"/>
      <c r="B197" s="75"/>
      <c r="C197" s="26"/>
      <c r="D197" s="101"/>
      <c r="E197" s="45"/>
      <c r="G197" s="45"/>
    </row>
    <row r="198">
      <c r="A198" s="123"/>
      <c r="B198" s="75"/>
      <c r="C198" s="26"/>
      <c r="D198" s="101"/>
      <c r="E198" s="45"/>
      <c r="G198" s="45"/>
    </row>
    <row r="199">
      <c r="A199" s="123"/>
      <c r="B199" s="75"/>
      <c r="C199" s="26"/>
      <c r="D199" s="101"/>
      <c r="E199" s="45"/>
      <c r="G199" s="45"/>
    </row>
    <row r="200">
      <c r="A200" s="123"/>
      <c r="B200" s="75"/>
      <c r="C200" s="26"/>
      <c r="D200" s="101"/>
      <c r="E200" s="45"/>
      <c r="G200" s="45"/>
    </row>
    <row r="201">
      <c r="A201" s="123"/>
      <c r="B201" s="75"/>
      <c r="C201" s="26"/>
      <c r="D201" s="101"/>
      <c r="E201" s="45"/>
      <c r="G201" s="45"/>
    </row>
    <row r="202">
      <c r="A202" s="123"/>
      <c r="B202" s="75"/>
      <c r="C202" s="26"/>
      <c r="D202" s="101"/>
      <c r="E202" s="45"/>
      <c r="G202" s="45"/>
    </row>
    <row r="203">
      <c r="A203" s="123"/>
      <c r="B203" s="75"/>
      <c r="C203" s="26"/>
      <c r="D203" s="101"/>
      <c r="E203" s="45"/>
      <c r="G203" s="45"/>
    </row>
    <row r="204">
      <c r="A204" s="123"/>
      <c r="B204" s="75"/>
      <c r="C204" s="26"/>
      <c r="D204" s="101"/>
      <c r="E204" s="45"/>
      <c r="G204" s="45"/>
    </row>
    <row r="205">
      <c r="A205" s="123"/>
      <c r="B205" s="75"/>
      <c r="C205" s="26"/>
      <c r="D205" s="101"/>
      <c r="E205" s="45"/>
      <c r="G205" s="45"/>
    </row>
    <row r="206">
      <c r="A206" s="123"/>
      <c r="B206" s="75"/>
      <c r="C206" s="26"/>
      <c r="D206" s="101"/>
      <c r="E206" s="45"/>
      <c r="G206" s="45"/>
    </row>
    <row r="207">
      <c r="A207" s="123"/>
      <c r="B207" s="75"/>
      <c r="C207" s="26"/>
      <c r="D207" s="101"/>
      <c r="E207" s="45"/>
      <c r="G207" s="45"/>
    </row>
    <row r="208">
      <c r="A208" s="123"/>
      <c r="B208" s="75"/>
      <c r="C208" s="26"/>
      <c r="D208" s="101"/>
      <c r="E208" s="45"/>
      <c r="G208" s="45"/>
    </row>
    <row r="209">
      <c r="A209" s="123"/>
      <c r="B209" s="75"/>
      <c r="C209" s="26"/>
      <c r="D209" s="101"/>
      <c r="E209" s="45"/>
      <c r="G209" s="45"/>
    </row>
    <row r="210">
      <c r="A210" s="123"/>
      <c r="B210" s="75"/>
      <c r="C210" s="26"/>
      <c r="D210" s="101"/>
      <c r="E210" s="45"/>
      <c r="G210" s="45"/>
    </row>
    <row r="211">
      <c r="A211" s="123"/>
      <c r="B211" s="75"/>
      <c r="C211" s="26"/>
      <c r="D211" s="101"/>
      <c r="E211" s="45"/>
      <c r="G211" s="45"/>
    </row>
    <row r="212">
      <c r="A212" s="123"/>
      <c r="B212" s="75"/>
      <c r="C212" s="26"/>
      <c r="D212" s="101"/>
      <c r="E212" s="45"/>
      <c r="G212" s="45"/>
    </row>
    <row r="213">
      <c r="A213" s="123"/>
      <c r="B213" s="75"/>
      <c r="C213" s="26"/>
      <c r="D213" s="101"/>
      <c r="E213" s="45"/>
      <c r="G213" s="45"/>
    </row>
    <row r="214">
      <c r="A214" s="123"/>
      <c r="B214" s="75"/>
      <c r="C214" s="26"/>
      <c r="D214" s="101"/>
      <c r="E214" s="45"/>
      <c r="G214" s="45"/>
    </row>
    <row r="215">
      <c r="A215" s="123"/>
      <c r="B215" s="75"/>
      <c r="C215" s="26"/>
      <c r="D215" s="101"/>
      <c r="E215" s="45"/>
      <c r="G215" s="45"/>
    </row>
    <row r="216">
      <c r="A216" s="123"/>
      <c r="B216" s="75"/>
      <c r="C216" s="26"/>
      <c r="D216" s="101"/>
      <c r="E216" s="45"/>
      <c r="G216" s="45"/>
    </row>
    <row r="217">
      <c r="A217" s="123"/>
      <c r="B217" s="75"/>
      <c r="C217" s="26"/>
      <c r="D217" s="101"/>
      <c r="E217" s="45"/>
      <c r="G217" s="45"/>
    </row>
    <row r="218">
      <c r="A218" s="123"/>
      <c r="B218" s="75"/>
      <c r="C218" s="26"/>
      <c r="D218" s="101"/>
      <c r="E218" s="45"/>
      <c r="G218" s="45"/>
    </row>
    <row r="219">
      <c r="A219" s="123"/>
      <c r="B219" s="75"/>
      <c r="C219" s="26"/>
      <c r="D219" s="101"/>
      <c r="E219" s="45"/>
      <c r="G219" s="45"/>
    </row>
    <row r="220">
      <c r="A220" s="123"/>
      <c r="B220" s="75"/>
      <c r="C220" s="26"/>
      <c r="D220" s="101"/>
      <c r="E220" s="45"/>
      <c r="G220" s="45"/>
    </row>
    <row r="221">
      <c r="A221" s="123"/>
      <c r="B221" s="75"/>
      <c r="C221" s="26"/>
      <c r="D221" s="101"/>
      <c r="E221" s="45"/>
      <c r="G221" s="45"/>
    </row>
    <row r="222">
      <c r="A222" s="123"/>
      <c r="B222" s="75"/>
      <c r="C222" s="26"/>
      <c r="D222" s="101"/>
      <c r="E222" s="45"/>
      <c r="G222" s="45"/>
    </row>
    <row r="223">
      <c r="A223" s="123"/>
      <c r="B223" s="75"/>
      <c r="C223" s="26"/>
      <c r="D223" s="101"/>
      <c r="E223" s="45"/>
      <c r="G223" s="45"/>
    </row>
    <row r="224">
      <c r="A224" s="123"/>
      <c r="B224" s="75"/>
      <c r="C224" s="26"/>
      <c r="D224" s="101"/>
      <c r="E224" s="45"/>
      <c r="G224" s="45"/>
    </row>
    <row r="225">
      <c r="A225" s="123"/>
      <c r="B225" s="75"/>
      <c r="C225" s="26"/>
      <c r="D225" s="101"/>
      <c r="E225" s="45"/>
      <c r="G225" s="45"/>
    </row>
    <row r="226">
      <c r="A226" s="123"/>
      <c r="B226" s="75"/>
      <c r="C226" s="26"/>
      <c r="D226" s="101"/>
      <c r="E226" s="45"/>
      <c r="G226" s="45"/>
    </row>
    <row r="227">
      <c r="A227" s="123"/>
      <c r="B227" s="75"/>
      <c r="C227" s="26"/>
      <c r="D227" s="101"/>
      <c r="E227" s="45"/>
      <c r="G227" s="45"/>
    </row>
    <row r="228">
      <c r="A228" s="123"/>
      <c r="B228" s="75"/>
      <c r="C228" s="26"/>
      <c r="D228" s="101"/>
      <c r="E228" s="45"/>
      <c r="G228" s="45"/>
    </row>
    <row r="229">
      <c r="A229" s="123"/>
      <c r="B229" s="75"/>
      <c r="C229" s="26"/>
      <c r="D229" s="101"/>
      <c r="E229" s="45"/>
      <c r="G229" s="45"/>
    </row>
    <row r="230">
      <c r="A230" s="123"/>
      <c r="B230" s="75"/>
      <c r="C230" s="26"/>
      <c r="D230" s="101"/>
      <c r="E230" s="45"/>
      <c r="G230" s="45"/>
    </row>
    <row r="231">
      <c r="A231" s="123"/>
      <c r="B231" s="75"/>
      <c r="C231" s="26"/>
      <c r="D231" s="101"/>
      <c r="E231" s="45"/>
      <c r="G231" s="45"/>
    </row>
    <row r="232">
      <c r="A232" s="123"/>
      <c r="B232" s="75"/>
      <c r="C232" s="26"/>
      <c r="D232" s="101"/>
      <c r="E232" s="45"/>
      <c r="G232" s="45"/>
    </row>
    <row r="233">
      <c r="A233" s="123"/>
      <c r="B233" s="75"/>
      <c r="C233" s="26"/>
      <c r="D233" s="101"/>
      <c r="E233" s="45"/>
      <c r="G233" s="45"/>
    </row>
    <row r="234">
      <c r="A234" s="123"/>
      <c r="B234" s="75"/>
      <c r="C234" s="26"/>
      <c r="D234" s="101"/>
      <c r="E234" s="45"/>
      <c r="G234" s="45"/>
    </row>
    <row r="235">
      <c r="A235" s="123"/>
      <c r="B235" s="75"/>
      <c r="C235" s="26"/>
      <c r="D235" s="101"/>
      <c r="E235" s="45"/>
      <c r="G235" s="45"/>
    </row>
    <row r="236">
      <c r="A236" s="123"/>
      <c r="B236" s="75"/>
      <c r="C236" s="26"/>
      <c r="D236" s="101"/>
      <c r="E236" s="45"/>
      <c r="G236" s="45"/>
    </row>
    <row r="237">
      <c r="A237" s="123"/>
      <c r="B237" s="75"/>
      <c r="C237" s="26"/>
      <c r="D237" s="101"/>
      <c r="E237" s="45"/>
      <c r="G237" s="45"/>
    </row>
    <row r="238">
      <c r="A238" s="123"/>
      <c r="B238" s="75"/>
      <c r="C238" s="26"/>
      <c r="D238" s="101"/>
      <c r="E238" s="45"/>
      <c r="G238" s="45"/>
    </row>
    <row r="239">
      <c r="A239" s="123"/>
      <c r="B239" s="75"/>
      <c r="C239" s="26"/>
      <c r="D239" s="101"/>
      <c r="E239" s="45"/>
      <c r="G239" s="45"/>
    </row>
    <row r="240">
      <c r="A240" s="123"/>
      <c r="B240" s="75"/>
      <c r="C240" s="26"/>
      <c r="D240" s="101"/>
      <c r="E240" s="45"/>
      <c r="G240" s="45"/>
    </row>
    <row r="241">
      <c r="A241" s="123"/>
      <c r="B241" s="75"/>
      <c r="C241" s="26"/>
      <c r="D241" s="101"/>
      <c r="E241" s="45"/>
      <c r="G241" s="45"/>
    </row>
    <row r="242">
      <c r="A242" s="123"/>
      <c r="B242" s="75"/>
      <c r="C242" s="26"/>
      <c r="D242" s="101"/>
      <c r="E242" s="45"/>
      <c r="G242" s="45"/>
    </row>
    <row r="243">
      <c r="A243" s="123"/>
      <c r="B243" s="75"/>
      <c r="C243" s="26"/>
      <c r="D243" s="101"/>
      <c r="E243" s="45"/>
      <c r="G243" s="45"/>
    </row>
    <row r="244">
      <c r="A244" s="123"/>
      <c r="B244" s="75"/>
      <c r="C244" s="26"/>
      <c r="D244" s="101"/>
      <c r="E244" s="45"/>
      <c r="G244" s="45"/>
    </row>
    <row r="245">
      <c r="A245" s="123"/>
      <c r="B245" s="75"/>
      <c r="C245" s="26"/>
      <c r="D245" s="101"/>
      <c r="E245" s="45"/>
      <c r="G245" s="45"/>
    </row>
    <row r="246">
      <c r="A246" s="123"/>
      <c r="B246" s="75"/>
      <c r="C246" s="26"/>
      <c r="D246" s="101"/>
      <c r="E246" s="45"/>
      <c r="G246" s="45"/>
    </row>
    <row r="247">
      <c r="A247" s="123"/>
      <c r="B247" s="75"/>
      <c r="C247" s="26"/>
      <c r="D247" s="101"/>
      <c r="E247" s="45"/>
      <c r="G247" s="45"/>
    </row>
    <row r="248">
      <c r="A248" s="123"/>
      <c r="B248" s="75"/>
      <c r="C248" s="26"/>
      <c r="D248" s="101"/>
      <c r="E248" s="45"/>
      <c r="G248" s="45"/>
    </row>
    <row r="249">
      <c r="A249" s="123"/>
      <c r="B249" s="75"/>
      <c r="C249" s="26"/>
      <c r="D249" s="101"/>
      <c r="E249" s="45"/>
      <c r="G249" s="45"/>
    </row>
    <row r="250">
      <c r="A250" s="123"/>
      <c r="B250" s="75"/>
      <c r="C250" s="26"/>
      <c r="D250" s="101"/>
      <c r="E250" s="45"/>
      <c r="G250" s="45"/>
    </row>
    <row r="251">
      <c r="A251" s="123"/>
      <c r="B251" s="75"/>
      <c r="C251" s="26"/>
      <c r="D251" s="101"/>
      <c r="E251" s="45"/>
      <c r="G251" s="45"/>
    </row>
    <row r="252">
      <c r="A252" s="123"/>
      <c r="B252" s="75"/>
      <c r="C252" s="26"/>
      <c r="D252" s="101"/>
      <c r="E252" s="45"/>
      <c r="G252" s="45"/>
    </row>
    <row r="253">
      <c r="A253" s="123"/>
      <c r="B253" s="75"/>
      <c r="C253" s="26"/>
      <c r="D253" s="101"/>
      <c r="E253" s="45"/>
      <c r="G253" s="45"/>
    </row>
    <row r="254">
      <c r="A254" s="123"/>
      <c r="B254" s="75"/>
      <c r="C254" s="26"/>
      <c r="D254" s="101"/>
      <c r="E254" s="45"/>
      <c r="G254" s="45"/>
    </row>
    <row r="255">
      <c r="A255" s="123"/>
      <c r="B255" s="75"/>
      <c r="C255" s="26"/>
      <c r="D255" s="101"/>
      <c r="E255" s="45"/>
      <c r="G255" s="45"/>
    </row>
    <row r="256">
      <c r="A256" s="123"/>
      <c r="B256" s="75"/>
      <c r="C256" s="26"/>
      <c r="D256" s="101"/>
      <c r="E256" s="45"/>
      <c r="G256" s="45"/>
    </row>
    <row r="257">
      <c r="A257" s="123"/>
      <c r="B257" s="75"/>
      <c r="C257" s="26"/>
      <c r="D257" s="101"/>
      <c r="E257" s="45"/>
      <c r="G257" s="45"/>
    </row>
    <row r="258">
      <c r="A258" s="123"/>
      <c r="B258" s="75"/>
      <c r="C258" s="26"/>
      <c r="D258" s="101"/>
      <c r="E258" s="45"/>
      <c r="G258" s="45"/>
    </row>
    <row r="259">
      <c r="A259" s="123"/>
      <c r="B259" s="75"/>
      <c r="C259" s="26"/>
      <c r="D259" s="101"/>
      <c r="E259" s="45"/>
      <c r="G259" s="45"/>
    </row>
    <row r="260">
      <c r="A260" s="123"/>
      <c r="B260" s="75"/>
      <c r="C260" s="26"/>
      <c r="D260" s="101"/>
      <c r="E260" s="45"/>
      <c r="G260" s="45"/>
    </row>
    <row r="261">
      <c r="A261" s="123"/>
      <c r="B261" s="75"/>
      <c r="C261" s="26"/>
      <c r="D261" s="101"/>
      <c r="E261" s="45"/>
      <c r="G261" s="45"/>
    </row>
    <row r="262">
      <c r="A262" s="123"/>
      <c r="B262" s="75"/>
      <c r="C262" s="26"/>
      <c r="D262" s="101"/>
      <c r="E262" s="45"/>
      <c r="G262" s="45"/>
    </row>
    <row r="263">
      <c r="A263" s="123"/>
      <c r="B263" s="75"/>
      <c r="C263" s="26"/>
      <c r="D263" s="101"/>
      <c r="E263" s="45"/>
      <c r="G263" s="45"/>
    </row>
    <row r="264">
      <c r="A264" s="123"/>
      <c r="B264" s="75"/>
      <c r="C264" s="26"/>
      <c r="D264" s="101"/>
      <c r="E264" s="45"/>
      <c r="G264" s="45"/>
    </row>
    <row r="265">
      <c r="A265" s="123"/>
      <c r="B265" s="75"/>
      <c r="C265" s="26"/>
      <c r="D265" s="101"/>
      <c r="E265" s="45"/>
      <c r="G265" s="45"/>
    </row>
    <row r="266">
      <c r="A266" s="123"/>
      <c r="B266" s="75"/>
      <c r="C266" s="26"/>
      <c r="D266" s="101"/>
      <c r="E266" s="45"/>
      <c r="G266" s="45"/>
    </row>
    <row r="267">
      <c r="A267" s="123"/>
      <c r="B267" s="75"/>
      <c r="C267" s="26"/>
      <c r="D267" s="101"/>
      <c r="E267" s="45"/>
      <c r="G267" s="45"/>
    </row>
    <row r="268">
      <c r="A268" s="123"/>
      <c r="B268" s="75"/>
      <c r="C268" s="26"/>
      <c r="D268" s="101"/>
      <c r="E268" s="45"/>
      <c r="G268" s="45"/>
    </row>
    <row r="269">
      <c r="A269" s="123"/>
      <c r="B269" s="75"/>
      <c r="C269" s="26"/>
      <c r="D269" s="101"/>
      <c r="E269" s="45"/>
      <c r="G269" s="45"/>
    </row>
    <row r="270">
      <c r="A270" s="123"/>
      <c r="B270" s="75"/>
      <c r="C270" s="26"/>
      <c r="D270" s="101"/>
      <c r="E270" s="45"/>
      <c r="G270" s="45"/>
    </row>
    <row r="271">
      <c r="A271" s="123"/>
      <c r="B271" s="75"/>
      <c r="C271" s="26"/>
      <c r="D271" s="101"/>
      <c r="E271" s="45"/>
      <c r="G271" s="45"/>
    </row>
    <row r="272">
      <c r="A272" s="123"/>
      <c r="B272" s="75"/>
      <c r="C272" s="26"/>
      <c r="D272" s="101"/>
      <c r="E272" s="45"/>
      <c r="G272" s="45"/>
    </row>
    <row r="273">
      <c r="A273" s="123"/>
      <c r="B273" s="75"/>
      <c r="C273" s="26"/>
      <c r="D273" s="101"/>
      <c r="E273" s="45"/>
      <c r="G273" s="45"/>
    </row>
    <row r="274">
      <c r="A274" s="123"/>
      <c r="B274" s="75"/>
      <c r="C274" s="26"/>
      <c r="D274" s="101"/>
      <c r="E274" s="45"/>
      <c r="G274" s="45"/>
    </row>
    <row r="275">
      <c r="A275" s="123"/>
      <c r="B275" s="75"/>
      <c r="C275" s="26"/>
      <c r="D275" s="101"/>
      <c r="E275" s="45"/>
      <c r="G275" s="45"/>
    </row>
    <row r="276">
      <c r="A276" s="123"/>
      <c r="B276" s="75"/>
      <c r="C276" s="26"/>
      <c r="D276" s="101"/>
      <c r="E276" s="45"/>
      <c r="G276" s="45"/>
    </row>
    <row r="277">
      <c r="A277" s="123"/>
      <c r="B277" s="75"/>
      <c r="C277" s="26"/>
      <c r="D277" s="101"/>
      <c r="E277" s="45"/>
      <c r="G277" s="45"/>
    </row>
    <row r="278">
      <c r="A278" s="123"/>
      <c r="B278" s="75"/>
      <c r="C278" s="26"/>
      <c r="D278" s="101"/>
      <c r="E278" s="45"/>
      <c r="G278" s="45"/>
    </row>
    <row r="279">
      <c r="A279" s="123"/>
      <c r="B279" s="75"/>
      <c r="C279" s="26"/>
      <c r="D279" s="101"/>
      <c r="E279" s="45"/>
      <c r="G279" s="45"/>
    </row>
    <row r="280">
      <c r="A280" s="123"/>
      <c r="B280" s="75"/>
      <c r="C280" s="26"/>
      <c r="D280" s="101"/>
      <c r="E280" s="45"/>
      <c r="G280" s="45"/>
    </row>
    <row r="281">
      <c r="A281" s="123"/>
      <c r="B281" s="75"/>
      <c r="C281" s="26"/>
      <c r="D281" s="101"/>
      <c r="E281" s="45"/>
      <c r="G281" s="45"/>
    </row>
    <row r="282">
      <c r="A282" s="123"/>
      <c r="B282" s="75"/>
      <c r="C282" s="26"/>
      <c r="D282" s="101"/>
      <c r="E282" s="45"/>
      <c r="G282" s="45"/>
    </row>
    <row r="283">
      <c r="A283" s="123"/>
      <c r="B283" s="75"/>
      <c r="C283" s="26"/>
      <c r="D283" s="101"/>
      <c r="E283" s="45"/>
      <c r="G283" s="45"/>
    </row>
    <row r="284">
      <c r="A284" s="123"/>
      <c r="B284" s="75"/>
      <c r="C284" s="26"/>
      <c r="D284" s="101"/>
      <c r="E284" s="45"/>
      <c r="G284" s="45"/>
    </row>
    <row r="285">
      <c r="A285" s="123"/>
      <c r="B285" s="75"/>
      <c r="C285" s="26"/>
      <c r="D285" s="101"/>
      <c r="E285" s="45"/>
      <c r="G285" s="45"/>
    </row>
    <row r="286">
      <c r="A286" s="123"/>
      <c r="B286" s="75"/>
      <c r="C286" s="26"/>
      <c r="D286" s="101"/>
      <c r="E286" s="45"/>
      <c r="G286" s="45"/>
    </row>
    <row r="287">
      <c r="A287" s="123"/>
      <c r="B287" s="75"/>
      <c r="C287" s="26"/>
      <c r="D287" s="101"/>
      <c r="E287" s="45"/>
      <c r="G287" s="45"/>
    </row>
    <row r="288">
      <c r="A288" s="123"/>
      <c r="B288" s="75"/>
      <c r="C288" s="26"/>
      <c r="D288" s="101"/>
      <c r="E288" s="45"/>
      <c r="G288" s="45"/>
    </row>
    <row r="289">
      <c r="A289" s="123"/>
      <c r="B289" s="75"/>
      <c r="C289" s="26"/>
      <c r="D289" s="101"/>
      <c r="E289" s="45"/>
      <c r="G289" s="45"/>
    </row>
    <row r="290">
      <c r="A290" s="123"/>
      <c r="B290" s="75"/>
      <c r="C290" s="26"/>
      <c r="D290" s="101"/>
      <c r="E290" s="45"/>
      <c r="G290" s="45"/>
    </row>
    <row r="291">
      <c r="A291" s="123"/>
      <c r="B291" s="75"/>
      <c r="C291" s="26"/>
      <c r="D291" s="101"/>
      <c r="E291" s="45"/>
      <c r="G291" s="45"/>
    </row>
    <row r="292">
      <c r="A292" s="123"/>
      <c r="B292" s="75"/>
      <c r="C292" s="26"/>
      <c r="D292" s="101"/>
      <c r="E292" s="45"/>
      <c r="G292" s="45"/>
    </row>
    <row r="293">
      <c r="A293" s="123"/>
      <c r="B293" s="75"/>
      <c r="C293" s="26"/>
      <c r="D293" s="101"/>
      <c r="E293" s="45"/>
      <c r="G293" s="45"/>
    </row>
    <row r="294">
      <c r="A294" s="123"/>
      <c r="B294" s="75"/>
      <c r="C294" s="26"/>
      <c r="D294" s="101"/>
      <c r="E294" s="45"/>
      <c r="G294" s="45"/>
    </row>
    <row r="295">
      <c r="A295" s="123"/>
      <c r="B295" s="75"/>
      <c r="C295" s="26"/>
      <c r="D295" s="101"/>
      <c r="E295" s="45"/>
      <c r="G295" s="45"/>
    </row>
    <row r="296">
      <c r="A296" s="123"/>
      <c r="B296" s="75"/>
      <c r="C296" s="26"/>
      <c r="D296" s="101"/>
      <c r="E296" s="45"/>
      <c r="G296" s="45"/>
    </row>
    <row r="297">
      <c r="A297" s="123"/>
      <c r="B297" s="75"/>
      <c r="C297" s="26"/>
      <c r="D297" s="101"/>
      <c r="E297" s="45"/>
      <c r="G297" s="45"/>
    </row>
    <row r="298">
      <c r="A298" s="123"/>
      <c r="B298" s="75"/>
      <c r="C298" s="26"/>
      <c r="D298" s="101"/>
      <c r="E298" s="45"/>
      <c r="G298" s="45"/>
    </row>
    <row r="299">
      <c r="A299" s="123"/>
      <c r="B299" s="75"/>
      <c r="C299" s="26"/>
      <c r="D299" s="101"/>
      <c r="E299" s="45"/>
      <c r="G299" s="45"/>
    </row>
    <row r="300">
      <c r="A300" s="123"/>
      <c r="B300" s="75"/>
      <c r="C300" s="26"/>
      <c r="D300" s="101"/>
      <c r="E300" s="45"/>
      <c r="G300" s="45"/>
    </row>
    <row r="301">
      <c r="A301" s="123"/>
      <c r="B301" s="75"/>
      <c r="C301" s="26"/>
      <c r="D301" s="101"/>
      <c r="E301" s="45"/>
      <c r="G301" s="45"/>
    </row>
    <row r="302">
      <c r="A302" s="123"/>
      <c r="B302" s="75"/>
      <c r="C302" s="26"/>
      <c r="D302" s="101"/>
      <c r="E302" s="45"/>
      <c r="G302" s="45"/>
    </row>
    <row r="303">
      <c r="A303" s="123"/>
      <c r="B303" s="75"/>
      <c r="C303" s="26"/>
      <c r="D303" s="101"/>
      <c r="E303" s="45"/>
      <c r="G303" s="45"/>
    </row>
    <row r="304">
      <c r="A304" s="123"/>
      <c r="B304" s="75"/>
      <c r="C304" s="26"/>
      <c r="D304" s="101"/>
      <c r="E304" s="45"/>
      <c r="G304" s="45"/>
    </row>
    <row r="305">
      <c r="A305" s="123"/>
      <c r="B305" s="75"/>
      <c r="C305" s="26"/>
      <c r="D305" s="101"/>
      <c r="E305" s="45"/>
      <c r="G305" s="45"/>
    </row>
    <row r="306">
      <c r="A306" s="123"/>
      <c r="B306" s="75"/>
      <c r="C306" s="26"/>
      <c r="D306" s="101"/>
      <c r="E306" s="45"/>
      <c r="G306" s="45"/>
    </row>
    <row r="307">
      <c r="A307" s="123"/>
      <c r="B307" s="75"/>
      <c r="C307" s="26"/>
      <c r="D307" s="101"/>
      <c r="E307" s="45"/>
      <c r="G307" s="45"/>
    </row>
    <row r="308">
      <c r="A308" s="123"/>
      <c r="B308" s="75"/>
      <c r="C308" s="26"/>
      <c r="D308" s="101"/>
      <c r="E308" s="45"/>
      <c r="G308" s="45"/>
    </row>
    <row r="309">
      <c r="A309" s="123"/>
      <c r="B309" s="75"/>
      <c r="C309" s="26"/>
      <c r="D309" s="101"/>
      <c r="E309" s="45"/>
      <c r="G309" s="45"/>
    </row>
    <row r="310">
      <c r="A310" s="123"/>
      <c r="B310" s="75"/>
      <c r="C310" s="26"/>
      <c r="D310" s="101"/>
      <c r="E310" s="45"/>
      <c r="G310" s="45"/>
    </row>
    <row r="311">
      <c r="A311" s="123"/>
      <c r="B311" s="75"/>
      <c r="C311" s="26"/>
      <c r="D311" s="101"/>
      <c r="E311" s="45"/>
      <c r="G311" s="45"/>
    </row>
    <row r="312">
      <c r="A312" s="123"/>
      <c r="B312" s="75"/>
      <c r="C312" s="26"/>
      <c r="D312" s="101"/>
      <c r="E312" s="45"/>
      <c r="G312" s="45"/>
    </row>
    <row r="313">
      <c r="A313" s="123"/>
      <c r="B313" s="75"/>
      <c r="C313" s="26"/>
      <c r="D313" s="101"/>
      <c r="E313" s="45"/>
      <c r="G313" s="45"/>
    </row>
    <row r="314">
      <c r="A314" s="123"/>
      <c r="B314" s="75"/>
      <c r="C314" s="26"/>
      <c r="D314" s="101"/>
      <c r="E314" s="45"/>
      <c r="G314" s="45"/>
    </row>
    <row r="315">
      <c r="A315" s="123"/>
      <c r="B315" s="75"/>
      <c r="C315" s="26"/>
      <c r="D315" s="101"/>
      <c r="E315" s="45"/>
      <c r="G315" s="45"/>
    </row>
    <row r="316">
      <c r="A316" s="123"/>
      <c r="B316" s="75"/>
      <c r="C316" s="26"/>
      <c r="D316" s="101"/>
      <c r="E316" s="45"/>
      <c r="G316" s="45"/>
    </row>
    <row r="317">
      <c r="A317" s="123"/>
      <c r="B317" s="75"/>
      <c r="C317" s="26"/>
      <c r="D317" s="101"/>
      <c r="E317" s="45"/>
      <c r="G317" s="45"/>
    </row>
    <row r="318">
      <c r="A318" s="123"/>
      <c r="B318" s="75"/>
      <c r="C318" s="26"/>
      <c r="D318" s="101"/>
      <c r="E318" s="45"/>
      <c r="G318" s="45"/>
    </row>
    <row r="319">
      <c r="A319" s="123"/>
      <c r="B319" s="75"/>
      <c r="C319" s="26"/>
      <c r="D319" s="101"/>
      <c r="E319" s="45"/>
      <c r="G319" s="45"/>
    </row>
    <row r="320">
      <c r="A320" s="123"/>
      <c r="B320" s="75"/>
      <c r="C320" s="26"/>
      <c r="D320" s="101"/>
      <c r="E320" s="45"/>
      <c r="G320" s="45"/>
    </row>
    <row r="321">
      <c r="A321" s="123"/>
      <c r="B321" s="75"/>
      <c r="C321" s="26"/>
      <c r="D321" s="101"/>
      <c r="E321" s="45"/>
      <c r="G321" s="45"/>
    </row>
    <row r="322">
      <c r="A322" s="123"/>
      <c r="B322" s="75"/>
      <c r="C322" s="26"/>
      <c r="D322" s="101"/>
      <c r="E322" s="45"/>
      <c r="G322" s="45"/>
    </row>
    <row r="323">
      <c r="A323" s="123"/>
      <c r="B323" s="75"/>
      <c r="C323" s="26"/>
      <c r="D323" s="101"/>
      <c r="E323" s="45"/>
      <c r="G323" s="45"/>
    </row>
    <row r="324">
      <c r="A324" s="123"/>
      <c r="B324" s="75"/>
      <c r="C324" s="26"/>
      <c r="D324" s="101"/>
      <c r="E324" s="45"/>
      <c r="G324" s="45"/>
    </row>
    <row r="325">
      <c r="A325" s="123"/>
      <c r="B325" s="75"/>
      <c r="C325" s="26"/>
      <c r="D325" s="101"/>
      <c r="E325" s="45"/>
      <c r="G325" s="45"/>
    </row>
    <row r="326">
      <c r="A326" s="123"/>
      <c r="B326" s="75"/>
      <c r="C326" s="26"/>
      <c r="D326" s="101"/>
      <c r="E326" s="45"/>
      <c r="G326" s="45"/>
    </row>
    <row r="327">
      <c r="A327" s="123"/>
      <c r="B327" s="75"/>
      <c r="C327" s="26"/>
      <c r="D327" s="101"/>
      <c r="E327" s="45"/>
      <c r="G327" s="45"/>
    </row>
    <row r="328">
      <c r="A328" s="123"/>
      <c r="B328" s="75"/>
      <c r="C328" s="26"/>
      <c r="D328" s="101"/>
      <c r="E328" s="45"/>
      <c r="G328" s="45"/>
    </row>
    <row r="329">
      <c r="A329" s="123"/>
      <c r="B329" s="75"/>
      <c r="C329" s="26"/>
      <c r="D329" s="101"/>
      <c r="E329" s="45"/>
      <c r="G329" s="45"/>
    </row>
    <row r="330">
      <c r="A330" s="123"/>
      <c r="B330" s="75"/>
      <c r="C330" s="26"/>
      <c r="D330" s="101"/>
      <c r="E330" s="45"/>
      <c r="G330" s="45"/>
    </row>
    <row r="331">
      <c r="A331" s="123"/>
      <c r="B331" s="75"/>
      <c r="C331" s="26"/>
      <c r="D331" s="101"/>
      <c r="E331" s="45"/>
      <c r="G331" s="45"/>
    </row>
    <row r="332">
      <c r="A332" s="123"/>
      <c r="B332" s="75"/>
      <c r="C332" s="26"/>
      <c r="D332" s="101"/>
      <c r="E332" s="45"/>
      <c r="G332" s="45"/>
    </row>
    <row r="333">
      <c r="A333" s="123"/>
      <c r="B333" s="75"/>
      <c r="C333" s="26"/>
      <c r="D333" s="101"/>
      <c r="E333" s="45"/>
      <c r="G333" s="45"/>
    </row>
    <row r="334">
      <c r="A334" s="123"/>
      <c r="B334" s="75"/>
      <c r="C334" s="26"/>
      <c r="D334" s="101"/>
      <c r="E334" s="45"/>
      <c r="G334" s="45"/>
    </row>
    <row r="335">
      <c r="A335" s="123"/>
      <c r="B335" s="75"/>
      <c r="C335" s="26"/>
      <c r="D335" s="101"/>
      <c r="E335" s="45"/>
      <c r="G335" s="45"/>
    </row>
    <row r="336">
      <c r="A336" s="123"/>
      <c r="B336" s="75"/>
      <c r="C336" s="26"/>
      <c r="D336" s="101"/>
      <c r="E336" s="45"/>
      <c r="G336" s="45"/>
    </row>
    <row r="337">
      <c r="A337" s="123"/>
      <c r="B337" s="75"/>
      <c r="C337" s="26"/>
      <c r="D337" s="101"/>
      <c r="E337" s="45"/>
      <c r="G337" s="45"/>
    </row>
    <row r="338">
      <c r="A338" s="123"/>
      <c r="B338" s="75"/>
      <c r="C338" s="26"/>
      <c r="D338" s="101"/>
      <c r="E338" s="45"/>
      <c r="G338" s="45"/>
    </row>
    <row r="339">
      <c r="A339" s="123"/>
      <c r="B339" s="75"/>
      <c r="C339" s="26"/>
      <c r="D339" s="101"/>
      <c r="E339" s="45"/>
      <c r="G339" s="45"/>
    </row>
    <row r="340">
      <c r="A340" s="123"/>
      <c r="B340" s="75"/>
      <c r="C340" s="26"/>
      <c r="D340" s="101"/>
      <c r="E340" s="45"/>
      <c r="G340" s="45"/>
    </row>
    <row r="341">
      <c r="A341" s="123"/>
      <c r="B341" s="75"/>
      <c r="C341" s="26"/>
      <c r="D341" s="101"/>
      <c r="E341" s="45"/>
      <c r="G341" s="45"/>
    </row>
    <row r="342">
      <c r="A342" s="123"/>
      <c r="B342" s="75"/>
      <c r="C342" s="26"/>
      <c r="D342" s="101"/>
      <c r="E342" s="45"/>
      <c r="G342" s="45"/>
    </row>
    <row r="343">
      <c r="A343" s="123"/>
      <c r="B343" s="75"/>
      <c r="C343" s="26"/>
      <c r="D343" s="101"/>
      <c r="E343" s="45"/>
      <c r="G343" s="45"/>
    </row>
    <row r="344">
      <c r="A344" s="123"/>
      <c r="B344" s="75"/>
      <c r="C344" s="26"/>
      <c r="D344" s="101"/>
      <c r="E344" s="45"/>
      <c r="G344" s="45"/>
    </row>
    <row r="345">
      <c r="A345" s="123"/>
      <c r="B345" s="75"/>
      <c r="C345" s="26"/>
      <c r="D345" s="101"/>
      <c r="E345" s="45"/>
      <c r="G345" s="45"/>
    </row>
    <row r="346">
      <c r="A346" s="123"/>
      <c r="B346" s="75"/>
      <c r="C346" s="26"/>
      <c r="D346" s="101"/>
      <c r="E346" s="45"/>
      <c r="G346" s="45"/>
    </row>
    <row r="347">
      <c r="A347" s="123"/>
      <c r="B347" s="75"/>
      <c r="C347" s="26"/>
      <c r="D347" s="101"/>
      <c r="E347" s="45"/>
      <c r="G347" s="45"/>
    </row>
    <row r="348">
      <c r="A348" s="123"/>
      <c r="B348" s="75"/>
      <c r="C348" s="26"/>
      <c r="D348" s="101"/>
      <c r="E348" s="45"/>
      <c r="G348" s="45"/>
    </row>
    <row r="349">
      <c r="A349" s="123"/>
      <c r="B349" s="75"/>
      <c r="C349" s="26"/>
      <c r="D349" s="101"/>
      <c r="E349" s="45"/>
      <c r="G349" s="45"/>
    </row>
    <row r="350">
      <c r="A350" s="123"/>
      <c r="B350" s="75"/>
      <c r="C350" s="26"/>
      <c r="D350" s="101"/>
      <c r="E350" s="45"/>
      <c r="G350" s="45"/>
    </row>
    <row r="351">
      <c r="A351" s="123"/>
      <c r="B351" s="75"/>
      <c r="C351" s="26"/>
      <c r="D351" s="101"/>
      <c r="E351" s="45"/>
      <c r="G351" s="45"/>
    </row>
    <row r="352">
      <c r="A352" s="123"/>
      <c r="B352" s="75"/>
      <c r="C352" s="26"/>
      <c r="D352" s="101"/>
      <c r="E352" s="45"/>
      <c r="G352" s="45"/>
    </row>
    <row r="353">
      <c r="A353" s="123"/>
      <c r="B353" s="75"/>
      <c r="C353" s="26"/>
      <c r="D353" s="101"/>
      <c r="E353" s="45"/>
      <c r="G353" s="45"/>
    </row>
    <row r="354">
      <c r="A354" s="123"/>
      <c r="B354" s="75"/>
      <c r="C354" s="26"/>
      <c r="D354" s="101"/>
      <c r="E354" s="45"/>
      <c r="G354" s="45"/>
    </row>
    <row r="355">
      <c r="A355" s="123"/>
      <c r="B355" s="75"/>
      <c r="C355" s="26"/>
      <c r="D355" s="101"/>
      <c r="E355" s="45"/>
      <c r="G355" s="45"/>
    </row>
    <row r="356">
      <c r="A356" s="123"/>
      <c r="B356" s="75"/>
      <c r="C356" s="26"/>
      <c r="D356" s="101"/>
      <c r="E356" s="45"/>
      <c r="G356" s="45"/>
    </row>
    <row r="357">
      <c r="A357" s="123"/>
      <c r="B357" s="75"/>
      <c r="C357" s="26"/>
      <c r="D357" s="101"/>
      <c r="E357" s="45"/>
      <c r="G357" s="45"/>
    </row>
    <row r="358">
      <c r="A358" s="123"/>
      <c r="B358" s="75"/>
      <c r="C358" s="26"/>
      <c r="D358" s="101"/>
      <c r="E358" s="45"/>
      <c r="G358" s="45"/>
    </row>
    <row r="359">
      <c r="A359" s="123"/>
      <c r="B359" s="75"/>
      <c r="C359" s="26"/>
      <c r="D359" s="101"/>
      <c r="E359" s="45"/>
      <c r="G359" s="45"/>
    </row>
    <row r="360">
      <c r="A360" s="123"/>
      <c r="B360" s="75"/>
      <c r="C360" s="26"/>
      <c r="D360" s="101"/>
      <c r="E360" s="45"/>
      <c r="G360" s="45"/>
    </row>
    <row r="361">
      <c r="A361" s="123"/>
      <c r="B361" s="75"/>
      <c r="C361" s="26"/>
      <c r="D361" s="101"/>
      <c r="E361" s="45"/>
      <c r="G361" s="45"/>
    </row>
    <row r="362">
      <c r="A362" s="123"/>
      <c r="B362" s="75"/>
      <c r="C362" s="26"/>
      <c r="D362" s="101"/>
      <c r="E362" s="45"/>
      <c r="G362" s="45"/>
    </row>
    <row r="363">
      <c r="A363" s="123"/>
      <c r="B363" s="75"/>
      <c r="C363" s="26"/>
      <c r="D363" s="101"/>
      <c r="E363" s="45"/>
      <c r="G363" s="45"/>
    </row>
    <row r="364">
      <c r="A364" s="123"/>
      <c r="B364" s="75"/>
      <c r="C364" s="26"/>
      <c r="D364" s="101"/>
      <c r="E364" s="45"/>
      <c r="G364" s="45"/>
    </row>
    <row r="365">
      <c r="A365" s="123"/>
      <c r="B365" s="75"/>
      <c r="C365" s="26"/>
      <c r="D365" s="101"/>
      <c r="E365" s="45"/>
      <c r="G365" s="45"/>
    </row>
    <row r="366">
      <c r="A366" s="123"/>
      <c r="B366" s="75"/>
      <c r="C366" s="26"/>
      <c r="D366" s="101"/>
      <c r="E366" s="45"/>
      <c r="G366" s="45"/>
    </row>
    <row r="367">
      <c r="A367" s="123"/>
      <c r="B367" s="75"/>
      <c r="C367" s="26"/>
      <c r="D367" s="101"/>
      <c r="E367" s="45"/>
      <c r="G367" s="45"/>
    </row>
    <row r="368">
      <c r="A368" s="123"/>
      <c r="B368" s="75"/>
      <c r="C368" s="26"/>
      <c r="D368" s="101"/>
      <c r="E368" s="45"/>
      <c r="G368" s="45"/>
    </row>
    <row r="369">
      <c r="A369" s="123"/>
      <c r="B369" s="75"/>
      <c r="C369" s="26"/>
      <c r="D369" s="101"/>
      <c r="E369" s="45"/>
      <c r="G369" s="45"/>
    </row>
    <row r="370">
      <c r="A370" s="123"/>
      <c r="B370" s="75"/>
      <c r="C370" s="26"/>
      <c r="D370" s="101"/>
      <c r="E370" s="45"/>
      <c r="G370" s="45"/>
    </row>
    <row r="371">
      <c r="A371" s="123"/>
      <c r="B371" s="75"/>
      <c r="C371" s="26"/>
      <c r="D371" s="101"/>
      <c r="E371" s="45"/>
      <c r="G371" s="45"/>
    </row>
    <row r="372">
      <c r="A372" s="123"/>
      <c r="B372" s="75"/>
      <c r="C372" s="26"/>
      <c r="D372" s="101"/>
      <c r="E372" s="45"/>
      <c r="G372" s="45"/>
    </row>
    <row r="373">
      <c r="A373" s="123"/>
      <c r="B373" s="75"/>
      <c r="C373" s="26"/>
      <c r="D373" s="101"/>
      <c r="E373" s="45"/>
      <c r="G373" s="45"/>
    </row>
    <row r="374">
      <c r="A374" s="123"/>
      <c r="B374" s="75"/>
      <c r="C374" s="26"/>
      <c r="D374" s="101"/>
      <c r="E374" s="45"/>
      <c r="G374" s="45"/>
    </row>
    <row r="375">
      <c r="A375" s="123"/>
      <c r="B375" s="75"/>
      <c r="C375" s="26"/>
      <c r="D375" s="101"/>
      <c r="E375" s="45"/>
      <c r="G375" s="45"/>
    </row>
    <row r="376">
      <c r="A376" s="123"/>
      <c r="B376" s="75"/>
      <c r="C376" s="26"/>
      <c r="D376" s="101"/>
      <c r="E376" s="45"/>
      <c r="G376" s="45"/>
    </row>
    <row r="377">
      <c r="A377" s="123"/>
      <c r="B377" s="75"/>
      <c r="C377" s="26"/>
      <c r="D377" s="101"/>
      <c r="E377" s="45"/>
      <c r="G377" s="45"/>
    </row>
    <row r="378">
      <c r="A378" s="123"/>
      <c r="B378" s="75"/>
      <c r="C378" s="26"/>
      <c r="D378" s="101"/>
      <c r="E378" s="45"/>
      <c r="G378" s="45"/>
    </row>
    <row r="379">
      <c r="A379" s="123"/>
      <c r="B379" s="75"/>
      <c r="C379" s="26"/>
      <c r="D379" s="101"/>
      <c r="E379" s="45"/>
      <c r="G379" s="45"/>
    </row>
    <row r="380">
      <c r="A380" s="123"/>
      <c r="B380" s="75"/>
      <c r="C380" s="26"/>
      <c r="D380" s="101"/>
      <c r="E380" s="45"/>
      <c r="G380" s="45"/>
    </row>
    <row r="381">
      <c r="A381" s="123"/>
      <c r="B381" s="75"/>
      <c r="C381" s="26"/>
      <c r="D381" s="101"/>
      <c r="E381" s="45"/>
      <c r="G381" s="45"/>
    </row>
    <row r="382">
      <c r="A382" s="123"/>
      <c r="B382" s="75"/>
      <c r="C382" s="26"/>
      <c r="D382" s="101"/>
      <c r="E382" s="45"/>
      <c r="G382" s="45"/>
    </row>
    <row r="383">
      <c r="A383" s="123"/>
      <c r="B383" s="75"/>
      <c r="C383" s="26"/>
      <c r="D383" s="101"/>
      <c r="E383" s="45"/>
      <c r="G383" s="45"/>
    </row>
    <row r="384">
      <c r="A384" s="123"/>
      <c r="B384" s="75"/>
      <c r="C384" s="26"/>
      <c r="D384" s="101"/>
      <c r="E384" s="45"/>
      <c r="G384" s="45"/>
    </row>
    <row r="385">
      <c r="A385" s="123"/>
      <c r="B385" s="75"/>
      <c r="C385" s="26"/>
      <c r="D385" s="101"/>
      <c r="E385" s="45"/>
      <c r="G385" s="45"/>
    </row>
    <row r="386">
      <c r="A386" s="123"/>
      <c r="B386" s="75"/>
      <c r="C386" s="26"/>
      <c r="D386" s="101"/>
      <c r="E386" s="45"/>
      <c r="G386" s="45"/>
    </row>
    <row r="387">
      <c r="A387" s="123"/>
      <c r="B387" s="75"/>
      <c r="C387" s="26"/>
      <c r="D387" s="101"/>
      <c r="E387" s="45"/>
      <c r="G387" s="45"/>
    </row>
    <row r="388">
      <c r="A388" s="123"/>
      <c r="B388" s="75"/>
      <c r="C388" s="26"/>
      <c r="D388" s="101"/>
      <c r="E388" s="45"/>
      <c r="G388" s="45"/>
    </row>
    <row r="389">
      <c r="A389" s="123"/>
      <c r="B389" s="75"/>
      <c r="C389" s="26"/>
      <c r="D389" s="101"/>
      <c r="E389" s="45"/>
      <c r="G389" s="45"/>
    </row>
    <row r="390">
      <c r="A390" s="123"/>
      <c r="B390" s="75"/>
      <c r="C390" s="26"/>
      <c r="D390" s="101"/>
      <c r="E390" s="45"/>
      <c r="G390" s="45"/>
    </row>
    <row r="391">
      <c r="A391" s="123"/>
      <c r="B391" s="75"/>
      <c r="C391" s="26"/>
      <c r="D391" s="101"/>
      <c r="E391" s="45"/>
      <c r="G391" s="45"/>
    </row>
    <row r="392">
      <c r="A392" s="123"/>
      <c r="B392" s="75"/>
      <c r="C392" s="26"/>
      <c r="D392" s="101"/>
      <c r="E392" s="45"/>
      <c r="G392" s="45"/>
    </row>
    <row r="393">
      <c r="A393" s="123"/>
      <c r="B393" s="75"/>
      <c r="C393" s="26"/>
      <c r="D393" s="101"/>
      <c r="E393" s="45"/>
      <c r="G393" s="45"/>
    </row>
    <row r="394">
      <c r="A394" s="123"/>
      <c r="B394" s="75"/>
      <c r="C394" s="26"/>
      <c r="D394" s="101"/>
      <c r="E394" s="45"/>
      <c r="G394" s="45"/>
    </row>
    <row r="395">
      <c r="A395" s="123"/>
      <c r="B395" s="75"/>
      <c r="C395" s="26"/>
      <c r="D395" s="101"/>
      <c r="E395" s="45"/>
      <c r="G395" s="45"/>
    </row>
    <row r="396">
      <c r="A396" s="123"/>
      <c r="B396" s="75"/>
      <c r="C396" s="26"/>
      <c r="D396" s="101"/>
      <c r="E396" s="45"/>
      <c r="G396" s="45"/>
    </row>
    <row r="397">
      <c r="A397" s="123"/>
      <c r="B397" s="75"/>
      <c r="C397" s="26"/>
      <c r="D397" s="101"/>
      <c r="E397" s="45"/>
      <c r="G397" s="45"/>
    </row>
    <row r="398">
      <c r="A398" s="123"/>
      <c r="B398" s="75"/>
      <c r="C398" s="26"/>
      <c r="D398" s="101"/>
      <c r="E398" s="45"/>
      <c r="G398" s="45"/>
    </row>
    <row r="399">
      <c r="A399" s="123"/>
      <c r="B399" s="75"/>
      <c r="C399" s="26"/>
      <c r="D399" s="101"/>
      <c r="E399" s="45"/>
      <c r="G399" s="45"/>
    </row>
    <row r="400">
      <c r="A400" s="123"/>
      <c r="B400" s="75"/>
      <c r="C400" s="26"/>
      <c r="D400" s="101"/>
      <c r="E400" s="45"/>
      <c r="G400" s="45"/>
    </row>
    <row r="401">
      <c r="A401" s="123"/>
      <c r="B401" s="75"/>
      <c r="C401" s="26"/>
      <c r="D401" s="101"/>
      <c r="E401" s="45"/>
      <c r="G401" s="45"/>
    </row>
    <row r="402">
      <c r="A402" s="123"/>
      <c r="B402" s="75"/>
      <c r="C402" s="26"/>
      <c r="D402" s="101"/>
      <c r="E402" s="45"/>
      <c r="G402" s="45"/>
    </row>
    <row r="403">
      <c r="A403" s="123"/>
      <c r="B403" s="75"/>
      <c r="C403" s="26"/>
      <c r="D403" s="101"/>
      <c r="E403" s="45"/>
      <c r="G403" s="45"/>
    </row>
    <row r="404">
      <c r="A404" s="123"/>
      <c r="B404" s="75"/>
      <c r="C404" s="26"/>
      <c r="D404" s="101"/>
      <c r="E404" s="45"/>
      <c r="G404" s="45"/>
    </row>
    <row r="405">
      <c r="A405" s="123"/>
      <c r="B405" s="75"/>
      <c r="C405" s="26"/>
      <c r="D405" s="101"/>
      <c r="E405" s="45"/>
      <c r="G405" s="45"/>
    </row>
    <row r="406">
      <c r="A406" s="123"/>
      <c r="B406" s="75"/>
      <c r="C406" s="26"/>
      <c r="D406" s="101"/>
      <c r="E406" s="45"/>
      <c r="G406" s="45"/>
    </row>
    <row r="407">
      <c r="A407" s="123"/>
      <c r="B407" s="75"/>
      <c r="C407" s="26"/>
      <c r="D407" s="101"/>
      <c r="E407" s="45"/>
      <c r="G407" s="45"/>
    </row>
    <row r="408">
      <c r="A408" s="123"/>
      <c r="B408" s="75"/>
      <c r="C408" s="26"/>
      <c r="D408" s="101"/>
      <c r="E408" s="45"/>
      <c r="G408" s="45"/>
    </row>
    <row r="409">
      <c r="A409" s="123"/>
      <c r="B409" s="75"/>
      <c r="C409" s="26"/>
      <c r="D409" s="101"/>
      <c r="E409" s="45"/>
      <c r="G409" s="45"/>
    </row>
    <row r="410">
      <c r="A410" s="123"/>
      <c r="B410" s="75"/>
      <c r="C410" s="26"/>
      <c r="D410" s="101"/>
      <c r="E410" s="45"/>
      <c r="G410" s="45"/>
    </row>
    <row r="411">
      <c r="A411" s="123"/>
      <c r="B411" s="75"/>
      <c r="C411" s="26"/>
      <c r="D411" s="101"/>
      <c r="E411" s="45"/>
      <c r="G411" s="45"/>
    </row>
    <row r="412">
      <c r="A412" s="123"/>
      <c r="B412" s="75"/>
      <c r="C412" s="26"/>
      <c r="D412" s="101"/>
      <c r="E412" s="45"/>
      <c r="G412" s="45"/>
    </row>
    <row r="413">
      <c r="A413" s="123"/>
      <c r="B413" s="75"/>
      <c r="C413" s="26"/>
      <c r="D413" s="101"/>
      <c r="E413" s="45"/>
      <c r="G413" s="45"/>
    </row>
    <row r="414">
      <c r="A414" s="123"/>
      <c r="B414" s="75"/>
      <c r="C414" s="26"/>
      <c r="D414" s="101"/>
      <c r="E414" s="45"/>
      <c r="G414" s="45"/>
    </row>
    <row r="415">
      <c r="A415" s="123"/>
      <c r="B415" s="75"/>
      <c r="C415" s="26"/>
      <c r="D415" s="101"/>
      <c r="E415" s="45"/>
      <c r="G415" s="45"/>
    </row>
    <row r="416">
      <c r="A416" s="123"/>
      <c r="B416" s="75"/>
      <c r="C416" s="26"/>
      <c r="D416" s="101"/>
      <c r="E416" s="45"/>
      <c r="G416" s="45"/>
    </row>
    <row r="417">
      <c r="A417" s="123"/>
      <c r="B417" s="75"/>
      <c r="C417" s="26"/>
      <c r="D417" s="101"/>
      <c r="E417" s="45"/>
      <c r="G417" s="45"/>
    </row>
    <row r="418">
      <c r="A418" s="123"/>
      <c r="B418" s="75"/>
      <c r="C418" s="26"/>
      <c r="D418" s="101"/>
      <c r="E418" s="45"/>
      <c r="G418" s="45"/>
    </row>
    <row r="419">
      <c r="A419" s="123"/>
      <c r="B419" s="75"/>
      <c r="C419" s="26"/>
      <c r="D419" s="101"/>
      <c r="E419" s="45"/>
      <c r="G419" s="45"/>
    </row>
    <row r="420">
      <c r="A420" s="123"/>
      <c r="B420" s="75"/>
      <c r="C420" s="26"/>
      <c r="D420" s="101"/>
      <c r="E420" s="45"/>
      <c r="G420" s="45"/>
    </row>
    <row r="421">
      <c r="A421" s="123"/>
      <c r="B421" s="75"/>
      <c r="C421" s="26"/>
      <c r="D421" s="101"/>
      <c r="E421" s="45"/>
      <c r="G421" s="45"/>
    </row>
    <row r="422">
      <c r="A422" s="123"/>
      <c r="B422" s="75"/>
      <c r="C422" s="26"/>
      <c r="D422" s="101"/>
      <c r="E422" s="45"/>
      <c r="G422" s="45"/>
    </row>
    <row r="423">
      <c r="A423" s="123"/>
      <c r="B423" s="75"/>
      <c r="C423" s="26"/>
      <c r="D423" s="101"/>
      <c r="E423" s="45"/>
      <c r="G423" s="45"/>
    </row>
    <row r="424">
      <c r="A424" s="123"/>
      <c r="B424" s="75"/>
      <c r="C424" s="26"/>
      <c r="D424" s="101"/>
      <c r="E424" s="45"/>
      <c r="G424" s="45"/>
    </row>
    <row r="425">
      <c r="A425" s="123"/>
      <c r="B425" s="75"/>
      <c r="C425" s="26"/>
      <c r="D425" s="101"/>
      <c r="E425" s="45"/>
      <c r="G425" s="45"/>
    </row>
    <row r="426">
      <c r="A426" s="123"/>
      <c r="B426" s="75"/>
      <c r="C426" s="26"/>
      <c r="D426" s="101"/>
      <c r="E426" s="45"/>
      <c r="G426" s="45"/>
    </row>
    <row r="427">
      <c r="A427" s="123"/>
      <c r="B427" s="75"/>
      <c r="C427" s="26"/>
      <c r="D427" s="101"/>
      <c r="E427" s="45"/>
      <c r="G427" s="45"/>
    </row>
    <row r="428">
      <c r="A428" s="123"/>
      <c r="B428" s="75"/>
      <c r="C428" s="26"/>
      <c r="D428" s="101"/>
      <c r="E428" s="45"/>
      <c r="G428" s="45"/>
    </row>
    <row r="429">
      <c r="A429" s="123"/>
      <c r="B429" s="75"/>
      <c r="C429" s="26"/>
      <c r="D429" s="101"/>
      <c r="E429" s="45"/>
      <c r="G429" s="45"/>
    </row>
    <row r="430">
      <c r="A430" s="123"/>
      <c r="B430" s="75"/>
      <c r="C430" s="26"/>
      <c r="D430" s="101"/>
      <c r="E430" s="45"/>
      <c r="G430" s="45"/>
    </row>
    <row r="431">
      <c r="A431" s="123"/>
      <c r="B431" s="75"/>
      <c r="C431" s="26"/>
      <c r="D431" s="101"/>
      <c r="E431" s="45"/>
      <c r="G431" s="45"/>
    </row>
    <row r="432">
      <c r="A432" s="123"/>
      <c r="B432" s="75"/>
      <c r="C432" s="26"/>
      <c r="D432" s="101"/>
      <c r="E432" s="45"/>
      <c r="G432" s="45"/>
    </row>
    <row r="433">
      <c r="A433" s="123"/>
      <c r="B433" s="75"/>
      <c r="C433" s="26"/>
      <c r="D433" s="101"/>
      <c r="E433" s="45"/>
      <c r="G433" s="45"/>
    </row>
    <row r="434">
      <c r="A434" s="123"/>
      <c r="B434" s="75"/>
      <c r="C434" s="26"/>
      <c r="D434" s="101"/>
      <c r="E434" s="45"/>
      <c r="G434" s="45"/>
    </row>
    <row r="435">
      <c r="A435" s="123"/>
      <c r="B435" s="75"/>
      <c r="C435" s="26"/>
      <c r="D435" s="101"/>
      <c r="E435" s="45"/>
      <c r="G435" s="45"/>
    </row>
    <row r="436">
      <c r="A436" s="123"/>
      <c r="B436" s="75"/>
      <c r="C436" s="26"/>
      <c r="D436" s="101"/>
      <c r="E436" s="45"/>
      <c r="G436" s="45"/>
    </row>
    <row r="437">
      <c r="A437" s="123"/>
      <c r="B437" s="75"/>
      <c r="C437" s="26"/>
      <c r="D437" s="101"/>
      <c r="E437" s="45"/>
      <c r="G437" s="45"/>
    </row>
    <row r="438">
      <c r="A438" s="123"/>
      <c r="B438" s="75"/>
      <c r="C438" s="26"/>
      <c r="D438" s="101"/>
      <c r="E438" s="45"/>
      <c r="G438" s="45"/>
    </row>
    <row r="439">
      <c r="A439" s="123"/>
      <c r="B439" s="75"/>
      <c r="C439" s="26"/>
      <c r="D439" s="101"/>
      <c r="E439" s="45"/>
      <c r="G439" s="45"/>
    </row>
    <row r="440">
      <c r="A440" s="123"/>
      <c r="B440" s="75"/>
      <c r="C440" s="26"/>
      <c r="D440" s="101"/>
      <c r="E440" s="45"/>
      <c r="G440" s="45"/>
    </row>
    <row r="441">
      <c r="A441" s="123"/>
      <c r="B441" s="75"/>
      <c r="C441" s="26"/>
      <c r="D441" s="101"/>
      <c r="E441" s="45"/>
      <c r="G441" s="45"/>
    </row>
    <row r="442">
      <c r="A442" s="123"/>
      <c r="B442" s="75"/>
      <c r="C442" s="26"/>
      <c r="D442" s="101"/>
      <c r="E442" s="45"/>
      <c r="G442" s="45"/>
    </row>
    <row r="443">
      <c r="A443" s="123"/>
      <c r="B443" s="75"/>
      <c r="C443" s="26"/>
      <c r="D443" s="101"/>
      <c r="E443" s="45"/>
      <c r="G443" s="45"/>
    </row>
    <row r="444">
      <c r="A444" s="123"/>
      <c r="B444" s="75"/>
      <c r="C444" s="26"/>
      <c r="D444" s="101"/>
      <c r="E444" s="45"/>
      <c r="G444" s="45"/>
    </row>
    <row r="445">
      <c r="A445" s="123"/>
      <c r="B445" s="75"/>
      <c r="C445" s="26"/>
      <c r="D445" s="101"/>
      <c r="E445" s="45"/>
      <c r="G445" s="45"/>
    </row>
    <row r="446">
      <c r="A446" s="123"/>
      <c r="B446" s="75"/>
      <c r="C446" s="26"/>
      <c r="D446" s="101"/>
      <c r="E446" s="45"/>
      <c r="G446" s="45"/>
    </row>
    <row r="447">
      <c r="A447" s="123"/>
      <c r="B447" s="75"/>
      <c r="C447" s="26"/>
      <c r="D447" s="101"/>
      <c r="E447" s="45"/>
      <c r="G447" s="45"/>
    </row>
    <row r="448">
      <c r="A448" s="123"/>
      <c r="B448" s="75"/>
      <c r="C448" s="26"/>
      <c r="D448" s="101"/>
      <c r="E448" s="45"/>
      <c r="G448" s="45"/>
    </row>
    <row r="449">
      <c r="A449" s="123"/>
      <c r="B449" s="75"/>
      <c r="C449" s="26"/>
      <c r="D449" s="101"/>
      <c r="E449" s="45"/>
      <c r="G449" s="45"/>
    </row>
    <row r="450">
      <c r="A450" s="123"/>
      <c r="B450" s="75"/>
      <c r="C450" s="26"/>
      <c r="D450" s="101"/>
      <c r="E450" s="45"/>
      <c r="G450" s="45"/>
    </row>
    <row r="451">
      <c r="A451" s="123"/>
      <c r="B451" s="75"/>
      <c r="C451" s="26"/>
      <c r="D451" s="101"/>
      <c r="E451" s="45"/>
      <c r="G451" s="45"/>
    </row>
    <row r="452">
      <c r="A452" s="123"/>
      <c r="B452" s="75"/>
      <c r="C452" s="26"/>
      <c r="D452" s="101"/>
      <c r="E452" s="45"/>
      <c r="G452" s="45"/>
    </row>
    <row r="453">
      <c r="A453" s="123"/>
      <c r="B453" s="75"/>
      <c r="C453" s="26"/>
      <c r="D453" s="101"/>
      <c r="E453" s="45"/>
      <c r="G453" s="45"/>
    </row>
    <row r="454">
      <c r="A454" s="123"/>
      <c r="B454" s="75"/>
      <c r="C454" s="26"/>
      <c r="D454" s="101"/>
      <c r="E454" s="45"/>
      <c r="G454" s="45"/>
    </row>
    <row r="455">
      <c r="A455" s="123"/>
      <c r="B455" s="75"/>
      <c r="C455" s="26"/>
      <c r="D455" s="101"/>
      <c r="E455" s="45"/>
      <c r="G455" s="45"/>
    </row>
    <row r="456">
      <c r="A456" s="123"/>
      <c r="B456" s="75"/>
      <c r="C456" s="26"/>
      <c r="D456" s="101"/>
      <c r="E456" s="45"/>
      <c r="G456" s="45"/>
    </row>
    <row r="457">
      <c r="A457" s="123"/>
      <c r="B457" s="75"/>
      <c r="C457" s="26"/>
      <c r="D457" s="101"/>
      <c r="E457" s="45"/>
      <c r="G457" s="45"/>
    </row>
    <row r="458">
      <c r="A458" s="123"/>
      <c r="B458" s="75"/>
      <c r="C458" s="26"/>
      <c r="D458" s="101"/>
      <c r="E458" s="45"/>
      <c r="G458" s="45"/>
    </row>
    <row r="459">
      <c r="A459" s="123"/>
      <c r="B459" s="75"/>
      <c r="C459" s="26"/>
      <c r="D459" s="101"/>
      <c r="E459" s="45"/>
      <c r="G459" s="45"/>
    </row>
    <row r="460">
      <c r="A460" s="123"/>
      <c r="B460" s="75"/>
      <c r="C460" s="26"/>
      <c r="D460" s="101"/>
      <c r="E460" s="45"/>
      <c r="G460" s="45"/>
    </row>
    <row r="461">
      <c r="A461" s="123"/>
      <c r="B461" s="75"/>
      <c r="C461" s="26"/>
      <c r="D461" s="101"/>
      <c r="E461" s="45"/>
      <c r="G461" s="45"/>
    </row>
    <row r="462">
      <c r="A462" s="123"/>
      <c r="B462" s="75"/>
      <c r="C462" s="26"/>
      <c r="D462" s="101"/>
      <c r="E462" s="45"/>
      <c r="G462" s="45"/>
    </row>
    <row r="463">
      <c r="A463" s="123"/>
      <c r="B463" s="75"/>
      <c r="C463" s="26"/>
      <c r="D463" s="101"/>
      <c r="E463" s="45"/>
      <c r="G463" s="45"/>
    </row>
    <row r="464">
      <c r="A464" s="123"/>
      <c r="B464" s="75"/>
      <c r="C464" s="26"/>
      <c r="D464" s="101"/>
      <c r="E464" s="45"/>
      <c r="G464" s="45"/>
    </row>
    <row r="465">
      <c r="A465" s="123"/>
      <c r="B465" s="75"/>
      <c r="C465" s="26"/>
      <c r="D465" s="101"/>
      <c r="E465" s="45"/>
      <c r="G465" s="45"/>
    </row>
    <row r="466">
      <c r="A466" s="123"/>
      <c r="B466" s="75"/>
      <c r="C466" s="26"/>
      <c r="D466" s="101"/>
      <c r="E466" s="45"/>
      <c r="G466" s="45"/>
    </row>
    <row r="467">
      <c r="A467" s="123"/>
      <c r="B467" s="75"/>
      <c r="C467" s="26"/>
      <c r="D467" s="101"/>
      <c r="E467" s="45"/>
      <c r="G467" s="45"/>
    </row>
    <row r="468">
      <c r="A468" s="123"/>
      <c r="B468" s="75"/>
      <c r="C468" s="26"/>
      <c r="D468" s="101"/>
      <c r="E468" s="45"/>
      <c r="G468" s="45"/>
    </row>
    <row r="469">
      <c r="A469" s="123"/>
      <c r="B469" s="75"/>
      <c r="C469" s="26"/>
      <c r="D469" s="101"/>
      <c r="E469" s="45"/>
      <c r="G469" s="45"/>
    </row>
    <row r="470">
      <c r="A470" s="123"/>
      <c r="B470" s="75"/>
      <c r="C470" s="26"/>
      <c r="D470" s="101"/>
      <c r="E470" s="45"/>
      <c r="G470" s="45"/>
    </row>
    <row r="471">
      <c r="A471" s="123"/>
      <c r="B471" s="75"/>
      <c r="C471" s="26"/>
      <c r="D471" s="101"/>
      <c r="E471" s="45"/>
      <c r="G471" s="45"/>
    </row>
    <row r="472">
      <c r="A472" s="123"/>
      <c r="B472" s="75"/>
      <c r="C472" s="26"/>
      <c r="D472" s="101"/>
      <c r="E472" s="45"/>
      <c r="G472" s="45"/>
    </row>
    <row r="473">
      <c r="A473" s="123"/>
      <c r="B473" s="75"/>
      <c r="C473" s="26"/>
      <c r="D473" s="101"/>
      <c r="E473" s="45"/>
      <c r="G473" s="45"/>
    </row>
    <row r="474">
      <c r="A474" s="123"/>
      <c r="B474" s="75"/>
      <c r="C474" s="26"/>
      <c r="D474" s="101"/>
      <c r="E474" s="45"/>
      <c r="G474" s="45"/>
    </row>
    <row r="475">
      <c r="A475" s="123"/>
      <c r="B475" s="75"/>
      <c r="C475" s="26"/>
      <c r="D475" s="101"/>
      <c r="E475" s="45"/>
      <c r="G475" s="45"/>
    </row>
    <row r="476">
      <c r="A476" s="123"/>
      <c r="B476" s="75"/>
      <c r="C476" s="26"/>
      <c r="D476" s="101"/>
      <c r="E476" s="45"/>
      <c r="G476" s="45"/>
    </row>
    <row r="477">
      <c r="A477" s="123"/>
      <c r="B477" s="75"/>
      <c r="C477" s="26"/>
      <c r="D477" s="101"/>
      <c r="E477" s="45"/>
      <c r="G477" s="45"/>
    </row>
    <row r="478">
      <c r="A478" s="123"/>
      <c r="B478" s="75"/>
      <c r="C478" s="26"/>
      <c r="D478" s="101"/>
      <c r="E478" s="45"/>
      <c r="G478" s="45"/>
    </row>
    <row r="479">
      <c r="A479" s="123"/>
      <c r="B479" s="75"/>
      <c r="C479" s="26"/>
      <c r="D479" s="101"/>
      <c r="E479" s="45"/>
      <c r="G479" s="45"/>
    </row>
    <row r="480">
      <c r="A480" s="123"/>
      <c r="B480" s="75"/>
      <c r="C480" s="26"/>
      <c r="D480" s="101"/>
      <c r="E480" s="45"/>
      <c r="G480" s="45"/>
    </row>
    <row r="481">
      <c r="A481" s="123"/>
      <c r="B481" s="75"/>
      <c r="C481" s="26"/>
      <c r="D481" s="101"/>
      <c r="E481" s="45"/>
      <c r="G481" s="45"/>
    </row>
    <row r="482">
      <c r="A482" s="123"/>
      <c r="B482" s="75"/>
      <c r="C482" s="26"/>
      <c r="D482" s="101"/>
      <c r="E482" s="45"/>
      <c r="G482" s="45"/>
    </row>
    <row r="483">
      <c r="A483" s="123"/>
      <c r="B483" s="75"/>
      <c r="C483" s="26"/>
      <c r="D483" s="101"/>
      <c r="E483" s="45"/>
      <c r="G483" s="45"/>
    </row>
    <row r="484">
      <c r="A484" s="123"/>
      <c r="B484" s="75"/>
      <c r="C484" s="26"/>
      <c r="D484" s="101"/>
      <c r="E484" s="45"/>
      <c r="G484" s="45"/>
    </row>
    <row r="485">
      <c r="A485" s="123"/>
      <c r="B485" s="75"/>
      <c r="C485" s="26"/>
      <c r="D485" s="101"/>
      <c r="E485" s="45"/>
      <c r="G485" s="45"/>
    </row>
    <row r="486">
      <c r="A486" s="123"/>
      <c r="B486" s="75"/>
      <c r="C486" s="26"/>
      <c r="D486" s="101"/>
      <c r="E486" s="45"/>
      <c r="G486" s="45"/>
    </row>
    <row r="487">
      <c r="A487" s="123"/>
      <c r="B487" s="75"/>
      <c r="C487" s="26"/>
      <c r="D487" s="101"/>
      <c r="E487" s="45"/>
      <c r="G487" s="45"/>
    </row>
    <row r="488">
      <c r="A488" s="123"/>
      <c r="B488" s="75"/>
      <c r="C488" s="26"/>
      <c r="D488" s="101"/>
      <c r="E488" s="45"/>
      <c r="G488" s="45"/>
    </row>
    <row r="489">
      <c r="A489" s="123"/>
      <c r="B489" s="75"/>
      <c r="C489" s="26"/>
      <c r="D489" s="101"/>
      <c r="E489" s="45"/>
      <c r="G489" s="45"/>
    </row>
    <row r="490">
      <c r="A490" s="123"/>
      <c r="B490" s="75"/>
      <c r="C490" s="26"/>
      <c r="D490" s="101"/>
      <c r="E490" s="45"/>
      <c r="G490" s="45"/>
    </row>
    <row r="491">
      <c r="A491" s="123"/>
      <c r="B491" s="75"/>
      <c r="C491" s="26"/>
      <c r="D491" s="101"/>
      <c r="E491" s="45"/>
      <c r="G491" s="45"/>
    </row>
    <row r="492">
      <c r="A492" s="123"/>
      <c r="B492" s="75"/>
      <c r="C492" s="26"/>
      <c r="D492" s="101"/>
      <c r="E492" s="45"/>
      <c r="G492" s="45"/>
    </row>
    <row r="493">
      <c r="A493" s="123"/>
      <c r="B493" s="75"/>
      <c r="C493" s="26"/>
      <c r="D493" s="101"/>
      <c r="E493" s="45"/>
      <c r="G493" s="45"/>
    </row>
    <row r="494">
      <c r="A494" s="123"/>
      <c r="B494" s="75"/>
      <c r="C494" s="26"/>
      <c r="D494" s="101"/>
      <c r="E494" s="45"/>
      <c r="G494" s="45"/>
    </row>
    <row r="495">
      <c r="A495" s="123"/>
      <c r="B495" s="75"/>
      <c r="C495" s="26"/>
      <c r="D495" s="101"/>
      <c r="E495" s="45"/>
      <c r="G495" s="45"/>
    </row>
    <row r="496">
      <c r="A496" s="123"/>
      <c r="B496" s="75"/>
      <c r="C496" s="26"/>
      <c r="D496" s="101"/>
      <c r="E496" s="45"/>
      <c r="G496" s="45"/>
    </row>
    <row r="497">
      <c r="A497" s="123"/>
      <c r="B497" s="75"/>
      <c r="C497" s="26"/>
      <c r="D497" s="101"/>
      <c r="E497" s="45"/>
      <c r="G497" s="45"/>
    </row>
    <row r="498">
      <c r="A498" s="123"/>
      <c r="B498" s="75"/>
      <c r="C498" s="26"/>
      <c r="D498" s="101"/>
      <c r="E498" s="45"/>
      <c r="G498" s="45"/>
    </row>
    <row r="499">
      <c r="A499" s="123"/>
      <c r="B499" s="75"/>
      <c r="C499" s="26"/>
      <c r="D499" s="101"/>
      <c r="E499" s="45"/>
      <c r="G499" s="45"/>
    </row>
    <row r="500">
      <c r="A500" s="123"/>
      <c r="B500" s="75"/>
      <c r="C500" s="26"/>
      <c r="D500" s="101"/>
      <c r="E500" s="45"/>
      <c r="G500" s="45"/>
    </row>
    <row r="501">
      <c r="A501" s="123"/>
      <c r="B501" s="75"/>
      <c r="C501" s="26"/>
      <c r="D501" s="101"/>
      <c r="E501" s="45"/>
      <c r="G501" s="45"/>
    </row>
    <row r="502">
      <c r="A502" s="123"/>
      <c r="B502" s="75"/>
      <c r="C502" s="26"/>
      <c r="D502" s="101"/>
      <c r="E502" s="45"/>
      <c r="G502" s="45"/>
    </row>
    <row r="503">
      <c r="A503" s="123"/>
      <c r="B503" s="75"/>
      <c r="C503" s="26"/>
      <c r="D503" s="101"/>
      <c r="E503" s="45"/>
      <c r="G503" s="45"/>
    </row>
    <row r="504">
      <c r="A504" s="123"/>
      <c r="B504" s="75"/>
      <c r="C504" s="26"/>
      <c r="D504" s="101"/>
      <c r="E504" s="45"/>
      <c r="G504" s="45"/>
    </row>
    <row r="505">
      <c r="A505" s="123"/>
      <c r="B505" s="75"/>
      <c r="C505" s="26"/>
      <c r="D505" s="101"/>
      <c r="E505" s="45"/>
      <c r="G505" s="45"/>
    </row>
    <row r="506">
      <c r="A506" s="123"/>
      <c r="B506" s="75"/>
      <c r="C506" s="26"/>
      <c r="D506" s="101"/>
      <c r="E506" s="45"/>
      <c r="G506" s="45"/>
    </row>
    <row r="507">
      <c r="A507" s="123"/>
      <c r="B507" s="75"/>
      <c r="C507" s="26"/>
      <c r="D507" s="101"/>
      <c r="E507" s="45"/>
      <c r="G507" s="45"/>
    </row>
    <row r="508">
      <c r="A508" s="123"/>
      <c r="B508" s="75"/>
      <c r="C508" s="26"/>
      <c r="D508" s="101"/>
      <c r="E508" s="45"/>
      <c r="G508" s="45"/>
    </row>
    <row r="509">
      <c r="A509" s="123"/>
      <c r="B509" s="75"/>
      <c r="C509" s="26"/>
      <c r="D509" s="101"/>
      <c r="E509" s="45"/>
      <c r="G509" s="45"/>
    </row>
    <row r="510">
      <c r="A510" s="123"/>
      <c r="B510" s="75"/>
      <c r="C510" s="26"/>
      <c r="D510" s="101"/>
      <c r="E510" s="45"/>
      <c r="G510" s="45"/>
    </row>
    <row r="511">
      <c r="A511" s="123"/>
      <c r="B511" s="75"/>
      <c r="C511" s="26"/>
      <c r="D511" s="101"/>
      <c r="E511" s="45"/>
      <c r="G511" s="45"/>
    </row>
    <row r="512">
      <c r="A512" s="123"/>
      <c r="B512" s="75"/>
      <c r="C512" s="26"/>
      <c r="D512" s="101"/>
      <c r="E512" s="45"/>
      <c r="G512" s="45"/>
    </row>
    <row r="513">
      <c r="A513" s="123"/>
      <c r="B513" s="75"/>
      <c r="C513" s="26"/>
      <c r="D513" s="101"/>
      <c r="E513" s="45"/>
      <c r="G513" s="45"/>
    </row>
    <row r="514">
      <c r="A514" s="123"/>
      <c r="B514" s="75"/>
      <c r="C514" s="26"/>
      <c r="D514" s="101"/>
      <c r="E514" s="45"/>
      <c r="G514" s="45"/>
    </row>
    <row r="515">
      <c r="A515" s="123"/>
      <c r="B515" s="75"/>
      <c r="C515" s="26"/>
      <c r="D515" s="101"/>
      <c r="E515" s="45"/>
      <c r="G515" s="45"/>
    </row>
    <row r="516">
      <c r="A516" s="123"/>
      <c r="B516" s="75"/>
      <c r="C516" s="26"/>
      <c r="D516" s="101"/>
      <c r="E516" s="45"/>
      <c r="G516" s="45"/>
    </row>
    <row r="517">
      <c r="A517" s="123"/>
      <c r="B517" s="75"/>
      <c r="C517" s="26"/>
      <c r="D517" s="101"/>
      <c r="E517" s="45"/>
      <c r="G517" s="45"/>
    </row>
    <row r="518">
      <c r="A518" s="123"/>
      <c r="B518" s="75"/>
      <c r="C518" s="26"/>
      <c r="D518" s="101"/>
      <c r="E518" s="45"/>
      <c r="G518" s="45"/>
    </row>
    <row r="519">
      <c r="A519" s="123"/>
      <c r="B519" s="75"/>
      <c r="C519" s="26"/>
      <c r="D519" s="101"/>
      <c r="E519" s="45"/>
      <c r="G519" s="45"/>
    </row>
    <row r="520">
      <c r="A520" s="123"/>
      <c r="B520" s="75"/>
      <c r="C520" s="26"/>
      <c r="D520" s="101"/>
      <c r="E520" s="45"/>
      <c r="G520" s="45"/>
    </row>
    <row r="521">
      <c r="A521" s="123"/>
      <c r="B521" s="75"/>
      <c r="C521" s="26"/>
      <c r="D521" s="101"/>
      <c r="E521" s="45"/>
      <c r="G521" s="45"/>
    </row>
    <row r="522">
      <c r="A522" s="123"/>
      <c r="B522" s="75"/>
      <c r="C522" s="26"/>
      <c r="D522" s="101"/>
      <c r="E522" s="45"/>
      <c r="G522" s="45"/>
    </row>
    <row r="523">
      <c r="A523" s="123"/>
      <c r="B523" s="75"/>
      <c r="C523" s="26"/>
      <c r="D523" s="101"/>
      <c r="E523" s="45"/>
      <c r="G523" s="45"/>
    </row>
    <row r="524">
      <c r="A524" s="123"/>
      <c r="B524" s="75"/>
      <c r="C524" s="26"/>
      <c r="D524" s="101"/>
      <c r="E524" s="45"/>
      <c r="G524" s="45"/>
    </row>
    <row r="525">
      <c r="A525" s="123"/>
      <c r="B525" s="75"/>
      <c r="C525" s="26"/>
      <c r="D525" s="101"/>
      <c r="E525" s="45"/>
      <c r="G525" s="45"/>
    </row>
    <row r="526">
      <c r="A526" s="123"/>
      <c r="B526" s="75"/>
      <c r="C526" s="26"/>
      <c r="D526" s="101"/>
      <c r="E526" s="45"/>
      <c r="G526" s="45"/>
    </row>
    <row r="527">
      <c r="A527" s="123"/>
      <c r="B527" s="75"/>
      <c r="C527" s="26"/>
      <c r="D527" s="101"/>
      <c r="E527" s="45"/>
      <c r="G527" s="45"/>
    </row>
    <row r="528">
      <c r="A528" s="123"/>
      <c r="B528" s="75"/>
      <c r="C528" s="26"/>
      <c r="D528" s="101"/>
      <c r="E528" s="45"/>
      <c r="G528" s="45"/>
    </row>
    <row r="529">
      <c r="A529" s="123"/>
      <c r="B529" s="75"/>
      <c r="C529" s="26"/>
      <c r="D529" s="101"/>
      <c r="E529" s="45"/>
      <c r="G529" s="45"/>
    </row>
    <row r="530">
      <c r="A530" s="123"/>
      <c r="B530" s="75"/>
      <c r="C530" s="26"/>
      <c r="D530" s="101"/>
      <c r="E530" s="45"/>
      <c r="G530" s="45"/>
    </row>
    <row r="531">
      <c r="A531" s="123"/>
      <c r="B531" s="75"/>
      <c r="C531" s="26"/>
      <c r="D531" s="101"/>
      <c r="E531" s="45"/>
      <c r="G531" s="45"/>
    </row>
    <row r="532">
      <c r="A532" s="123"/>
      <c r="B532" s="75"/>
      <c r="C532" s="26"/>
      <c r="D532" s="101"/>
      <c r="E532" s="45"/>
      <c r="G532" s="45"/>
    </row>
    <row r="533">
      <c r="A533" s="123"/>
      <c r="B533" s="75"/>
      <c r="C533" s="26"/>
      <c r="D533" s="101"/>
      <c r="E533" s="45"/>
      <c r="G533" s="45"/>
    </row>
    <row r="534">
      <c r="A534" s="123"/>
      <c r="B534" s="75"/>
      <c r="C534" s="26"/>
      <c r="D534" s="101"/>
      <c r="E534" s="45"/>
      <c r="G534" s="45"/>
    </row>
    <row r="535">
      <c r="A535" s="123"/>
      <c r="B535" s="75"/>
      <c r="C535" s="26"/>
      <c r="D535" s="101"/>
      <c r="E535" s="45"/>
      <c r="G535" s="45"/>
    </row>
    <row r="536">
      <c r="A536" s="123"/>
      <c r="B536" s="75"/>
      <c r="C536" s="26"/>
      <c r="D536" s="101"/>
      <c r="E536" s="45"/>
      <c r="G536" s="45"/>
    </row>
    <row r="537">
      <c r="A537" s="123"/>
      <c r="B537" s="75"/>
      <c r="C537" s="26"/>
      <c r="D537" s="101"/>
      <c r="E537" s="45"/>
      <c r="G537" s="45"/>
    </row>
    <row r="538">
      <c r="A538" s="123"/>
      <c r="B538" s="75"/>
      <c r="C538" s="26"/>
      <c r="D538" s="101"/>
      <c r="E538" s="45"/>
      <c r="G538" s="45"/>
    </row>
    <row r="539">
      <c r="A539" s="123"/>
      <c r="B539" s="75"/>
      <c r="C539" s="26"/>
      <c r="D539" s="101"/>
      <c r="E539" s="45"/>
      <c r="G539" s="45"/>
    </row>
    <row r="540">
      <c r="A540" s="123"/>
      <c r="B540" s="75"/>
      <c r="C540" s="26"/>
      <c r="D540" s="101"/>
      <c r="E540" s="45"/>
      <c r="G540" s="45"/>
    </row>
    <row r="541">
      <c r="A541" s="123"/>
      <c r="B541" s="75"/>
      <c r="C541" s="26"/>
      <c r="D541" s="101"/>
      <c r="E541" s="45"/>
      <c r="G541" s="45"/>
    </row>
    <row r="542">
      <c r="A542" s="123"/>
      <c r="B542" s="75"/>
      <c r="C542" s="26"/>
      <c r="D542" s="101"/>
      <c r="E542" s="45"/>
      <c r="G542" s="45"/>
    </row>
    <row r="543">
      <c r="A543" s="123"/>
      <c r="B543" s="75"/>
      <c r="C543" s="26"/>
      <c r="D543" s="101"/>
      <c r="E543" s="45"/>
      <c r="G543" s="45"/>
    </row>
    <row r="544">
      <c r="A544" s="123"/>
      <c r="B544" s="75"/>
      <c r="C544" s="26"/>
      <c r="D544" s="101"/>
      <c r="E544" s="45"/>
      <c r="G544" s="45"/>
    </row>
    <row r="545">
      <c r="A545" s="123"/>
      <c r="B545" s="75"/>
      <c r="C545" s="26"/>
      <c r="D545" s="101"/>
      <c r="E545" s="45"/>
      <c r="G545" s="45"/>
    </row>
    <row r="546">
      <c r="A546" s="123"/>
      <c r="B546" s="75"/>
      <c r="C546" s="26"/>
      <c r="D546" s="101"/>
      <c r="E546" s="45"/>
      <c r="G546" s="45"/>
    </row>
    <row r="547">
      <c r="A547" s="123"/>
      <c r="B547" s="75"/>
      <c r="C547" s="26"/>
      <c r="D547" s="101"/>
      <c r="E547" s="45"/>
      <c r="G547" s="45"/>
    </row>
    <row r="548">
      <c r="A548" s="123"/>
      <c r="B548" s="75"/>
      <c r="C548" s="26"/>
      <c r="D548" s="101"/>
      <c r="E548" s="45"/>
      <c r="G548" s="45"/>
    </row>
    <row r="549">
      <c r="A549" s="123"/>
      <c r="B549" s="75"/>
      <c r="C549" s="26"/>
      <c r="D549" s="101"/>
      <c r="E549" s="45"/>
      <c r="G549" s="45"/>
    </row>
    <row r="550">
      <c r="A550" s="123"/>
      <c r="B550" s="75"/>
      <c r="C550" s="26"/>
      <c r="D550" s="101"/>
      <c r="E550" s="45"/>
      <c r="G550" s="45"/>
    </row>
    <row r="551">
      <c r="A551" s="123"/>
      <c r="B551" s="75"/>
      <c r="C551" s="26"/>
      <c r="D551" s="101"/>
      <c r="E551" s="45"/>
      <c r="G551" s="45"/>
    </row>
    <row r="552">
      <c r="A552" s="123"/>
      <c r="B552" s="75"/>
      <c r="C552" s="26"/>
      <c r="D552" s="101"/>
      <c r="E552" s="45"/>
      <c r="G552" s="45"/>
    </row>
    <row r="553">
      <c r="A553" s="123"/>
      <c r="B553" s="75"/>
      <c r="C553" s="26"/>
      <c r="D553" s="101"/>
      <c r="E553" s="45"/>
      <c r="G553" s="45"/>
    </row>
    <row r="554">
      <c r="A554" s="123"/>
      <c r="B554" s="75"/>
      <c r="C554" s="26"/>
      <c r="D554" s="101"/>
      <c r="E554" s="45"/>
      <c r="G554" s="45"/>
    </row>
    <row r="555">
      <c r="A555" s="123"/>
      <c r="B555" s="75"/>
      <c r="C555" s="26"/>
      <c r="D555" s="101"/>
      <c r="E555" s="45"/>
      <c r="G555" s="45"/>
    </row>
    <row r="556">
      <c r="A556" s="123"/>
      <c r="B556" s="75"/>
      <c r="C556" s="26"/>
      <c r="D556" s="101"/>
      <c r="E556" s="45"/>
      <c r="G556" s="45"/>
    </row>
    <row r="557">
      <c r="A557" s="123"/>
      <c r="B557" s="75"/>
      <c r="C557" s="26"/>
      <c r="D557" s="101"/>
      <c r="E557" s="45"/>
      <c r="G557" s="45"/>
    </row>
    <row r="558">
      <c r="A558" s="123"/>
      <c r="B558" s="75"/>
      <c r="C558" s="26"/>
      <c r="D558" s="101"/>
      <c r="E558" s="45"/>
      <c r="G558" s="45"/>
    </row>
    <row r="559">
      <c r="A559" s="123"/>
      <c r="B559" s="75"/>
      <c r="C559" s="26"/>
      <c r="D559" s="101"/>
      <c r="E559" s="45"/>
      <c r="G559" s="45"/>
    </row>
    <row r="560">
      <c r="A560" s="123"/>
      <c r="B560" s="75"/>
      <c r="C560" s="26"/>
      <c r="D560" s="101"/>
      <c r="E560" s="45"/>
      <c r="G560" s="45"/>
    </row>
    <row r="561">
      <c r="A561" s="123"/>
      <c r="B561" s="75"/>
      <c r="C561" s="26"/>
      <c r="D561" s="101"/>
      <c r="E561" s="45"/>
      <c r="G561" s="45"/>
    </row>
    <row r="562">
      <c r="A562" s="123"/>
      <c r="B562" s="75"/>
      <c r="C562" s="26"/>
      <c r="D562" s="101"/>
      <c r="E562" s="45"/>
      <c r="G562" s="45"/>
    </row>
    <row r="563">
      <c r="A563" s="123"/>
      <c r="B563" s="75"/>
      <c r="C563" s="26"/>
      <c r="D563" s="101"/>
      <c r="E563" s="45"/>
      <c r="G563" s="45"/>
    </row>
    <row r="564">
      <c r="A564" s="123"/>
      <c r="B564" s="75"/>
      <c r="C564" s="26"/>
      <c r="D564" s="101"/>
      <c r="E564" s="45"/>
      <c r="G564" s="45"/>
    </row>
    <row r="565">
      <c r="A565" s="123"/>
      <c r="B565" s="75"/>
      <c r="C565" s="26"/>
      <c r="D565" s="101"/>
      <c r="E565" s="45"/>
      <c r="G565" s="45"/>
    </row>
    <row r="566">
      <c r="A566" s="123"/>
      <c r="B566" s="75"/>
      <c r="C566" s="26"/>
      <c r="D566" s="101"/>
      <c r="E566" s="45"/>
      <c r="G566" s="45"/>
    </row>
    <row r="567">
      <c r="A567" s="123"/>
      <c r="B567" s="75"/>
      <c r="C567" s="26"/>
      <c r="D567" s="101"/>
      <c r="E567" s="45"/>
      <c r="G567" s="45"/>
    </row>
    <row r="568">
      <c r="A568" s="123"/>
      <c r="B568" s="75"/>
      <c r="C568" s="26"/>
      <c r="D568" s="101"/>
      <c r="E568" s="45"/>
      <c r="G568" s="45"/>
    </row>
    <row r="569">
      <c r="A569" s="123"/>
      <c r="B569" s="75"/>
      <c r="C569" s="26"/>
      <c r="D569" s="101"/>
      <c r="E569" s="45"/>
      <c r="G569" s="45"/>
    </row>
    <row r="570">
      <c r="A570" s="123"/>
      <c r="B570" s="75"/>
      <c r="C570" s="26"/>
      <c r="D570" s="101"/>
      <c r="E570" s="45"/>
      <c r="G570" s="45"/>
    </row>
    <row r="571">
      <c r="A571" s="123"/>
      <c r="B571" s="75"/>
      <c r="C571" s="26"/>
      <c r="D571" s="101"/>
      <c r="E571" s="45"/>
      <c r="G571" s="45"/>
    </row>
    <row r="572">
      <c r="A572" s="123"/>
      <c r="B572" s="75"/>
      <c r="C572" s="26"/>
      <c r="D572" s="101"/>
      <c r="E572" s="45"/>
      <c r="G572" s="45"/>
    </row>
    <row r="573">
      <c r="A573" s="123"/>
      <c r="B573" s="75"/>
      <c r="C573" s="26"/>
      <c r="D573" s="101"/>
      <c r="E573" s="45"/>
      <c r="G573" s="45"/>
    </row>
    <row r="574">
      <c r="A574" s="123"/>
      <c r="B574" s="75"/>
      <c r="C574" s="26"/>
      <c r="D574" s="101"/>
      <c r="E574" s="45"/>
      <c r="G574" s="45"/>
    </row>
    <row r="575">
      <c r="A575" s="123"/>
      <c r="B575" s="75"/>
      <c r="C575" s="26"/>
      <c r="D575" s="101"/>
      <c r="E575" s="45"/>
      <c r="G575" s="45"/>
    </row>
    <row r="576">
      <c r="A576" s="123"/>
      <c r="B576" s="75"/>
      <c r="C576" s="26"/>
      <c r="D576" s="101"/>
      <c r="E576" s="45"/>
      <c r="G576" s="45"/>
    </row>
    <row r="577">
      <c r="A577" s="123"/>
      <c r="B577" s="75"/>
      <c r="C577" s="26"/>
      <c r="D577" s="101"/>
      <c r="E577" s="45"/>
      <c r="G577" s="45"/>
    </row>
    <row r="578">
      <c r="A578" s="123"/>
      <c r="B578" s="75"/>
      <c r="C578" s="26"/>
      <c r="D578" s="101"/>
      <c r="E578" s="45"/>
      <c r="G578" s="45"/>
    </row>
    <row r="579">
      <c r="A579" s="123"/>
      <c r="B579" s="75"/>
      <c r="C579" s="26"/>
      <c r="D579" s="101"/>
      <c r="E579" s="45"/>
      <c r="G579" s="45"/>
    </row>
    <row r="580">
      <c r="A580" s="123"/>
      <c r="B580" s="75"/>
      <c r="C580" s="26"/>
      <c r="D580" s="101"/>
      <c r="E580" s="45"/>
      <c r="G580" s="45"/>
    </row>
    <row r="581">
      <c r="A581" s="123"/>
      <c r="B581" s="75"/>
      <c r="C581" s="26"/>
      <c r="D581" s="101"/>
      <c r="E581" s="45"/>
      <c r="G581" s="45"/>
    </row>
    <row r="582">
      <c r="A582" s="123"/>
      <c r="B582" s="75"/>
      <c r="C582" s="26"/>
      <c r="D582" s="101"/>
      <c r="E582" s="45"/>
      <c r="G582" s="45"/>
    </row>
    <row r="583">
      <c r="A583" s="123"/>
      <c r="B583" s="75"/>
      <c r="C583" s="26"/>
      <c r="D583" s="101"/>
      <c r="E583" s="45"/>
      <c r="G583" s="45"/>
    </row>
    <row r="584">
      <c r="A584" s="123"/>
      <c r="B584" s="75"/>
      <c r="C584" s="26"/>
      <c r="D584" s="101"/>
      <c r="E584" s="45"/>
      <c r="G584" s="45"/>
    </row>
    <row r="585">
      <c r="A585" s="123"/>
      <c r="B585" s="75"/>
      <c r="C585" s="26"/>
      <c r="D585" s="101"/>
      <c r="E585" s="45"/>
      <c r="G585" s="45"/>
    </row>
    <row r="586">
      <c r="A586" s="123"/>
      <c r="B586" s="75"/>
      <c r="C586" s="26"/>
      <c r="D586" s="101"/>
      <c r="E586" s="45"/>
      <c r="G586" s="45"/>
    </row>
    <row r="587">
      <c r="A587" s="123"/>
      <c r="B587" s="75"/>
      <c r="C587" s="26"/>
      <c r="D587" s="101"/>
      <c r="E587" s="45"/>
      <c r="G587" s="45"/>
    </row>
    <row r="588">
      <c r="A588" s="123"/>
      <c r="B588" s="75"/>
      <c r="C588" s="26"/>
      <c r="D588" s="101"/>
      <c r="E588" s="45"/>
      <c r="G588" s="45"/>
    </row>
    <row r="589">
      <c r="A589" s="123"/>
      <c r="B589" s="75"/>
      <c r="C589" s="26"/>
      <c r="D589" s="101"/>
      <c r="E589" s="45"/>
      <c r="G589" s="45"/>
    </row>
    <row r="590">
      <c r="A590" s="123"/>
      <c r="B590" s="75"/>
      <c r="C590" s="26"/>
      <c r="D590" s="101"/>
      <c r="E590" s="45"/>
      <c r="G590" s="45"/>
    </row>
    <row r="591">
      <c r="A591" s="123"/>
      <c r="B591" s="75"/>
      <c r="C591" s="26"/>
      <c r="D591" s="101"/>
      <c r="E591" s="45"/>
      <c r="G591" s="45"/>
    </row>
    <row r="592">
      <c r="A592" s="123"/>
      <c r="B592" s="75"/>
      <c r="C592" s="26"/>
      <c r="D592" s="101"/>
      <c r="E592" s="45"/>
      <c r="G592" s="45"/>
    </row>
    <row r="593">
      <c r="A593" s="123"/>
      <c r="B593" s="75"/>
      <c r="C593" s="26"/>
      <c r="D593" s="101"/>
      <c r="E593" s="45"/>
      <c r="G593" s="45"/>
    </row>
    <row r="594">
      <c r="A594" s="123"/>
      <c r="B594" s="75"/>
      <c r="C594" s="26"/>
      <c r="D594" s="101"/>
      <c r="E594" s="45"/>
      <c r="G594" s="45"/>
    </row>
    <row r="595">
      <c r="A595" s="123"/>
      <c r="B595" s="75"/>
      <c r="C595" s="26"/>
      <c r="D595" s="101"/>
      <c r="E595" s="45"/>
      <c r="G595" s="45"/>
    </row>
    <row r="596">
      <c r="A596" s="123"/>
      <c r="B596" s="75"/>
      <c r="C596" s="26"/>
      <c r="D596" s="101"/>
      <c r="E596" s="45"/>
      <c r="G596" s="45"/>
    </row>
    <row r="597">
      <c r="A597" s="123"/>
      <c r="B597" s="75"/>
      <c r="C597" s="26"/>
      <c r="D597" s="101"/>
      <c r="E597" s="45"/>
      <c r="G597" s="45"/>
    </row>
    <row r="598">
      <c r="A598" s="123"/>
      <c r="B598" s="75"/>
      <c r="C598" s="26"/>
      <c r="D598" s="101"/>
      <c r="E598" s="45"/>
      <c r="G598" s="45"/>
    </row>
    <row r="599">
      <c r="A599" s="123"/>
      <c r="B599" s="75"/>
      <c r="C599" s="26"/>
      <c r="D599" s="101"/>
      <c r="E599" s="45"/>
      <c r="G599" s="45"/>
    </row>
    <row r="600">
      <c r="A600" s="123"/>
      <c r="B600" s="75"/>
      <c r="C600" s="26"/>
      <c r="D600" s="101"/>
      <c r="E600" s="45"/>
      <c r="G600" s="45"/>
    </row>
    <row r="601">
      <c r="A601" s="123"/>
      <c r="B601" s="75"/>
      <c r="C601" s="26"/>
      <c r="D601" s="101"/>
      <c r="E601" s="45"/>
      <c r="G601" s="45"/>
    </row>
    <row r="602">
      <c r="A602" s="123"/>
      <c r="B602" s="75"/>
      <c r="C602" s="26"/>
      <c r="D602" s="101"/>
      <c r="E602" s="45"/>
      <c r="G602" s="45"/>
    </row>
    <row r="603">
      <c r="A603" s="123"/>
      <c r="B603" s="75"/>
      <c r="C603" s="26"/>
      <c r="D603" s="101"/>
      <c r="E603" s="45"/>
      <c r="G603" s="45"/>
    </row>
    <row r="604">
      <c r="A604" s="123"/>
      <c r="B604" s="75"/>
      <c r="C604" s="26"/>
      <c r="D604" s="101"/>
      <c r="E604" s="45"/>
      <c r="G604" s="45"/>
    </row>
    <row r="605">
      <c r="A605" s="123"/>
      <c r="B605" s="75"/>
      <c r="C605" s="26"/>
      <c r="D605" s="101"/>
      <c r="E605" s="45"/>
      <c r="G605" s="45"/>
    </row>
    <row r="606">
      <c r="A606" s="123"/>
      <c r="B606" s="75"/>
      <c r="C606" s="26"/>
      <c r="D606" s="101"/>
      <c r="E606" s="45"/>
      <c r="G606" s="45"/>
    </row>
    <row r="607">
      <c r="A607" s="123"/>
      <c r="B607" s="75"/>
      <c r="C607" s="26"/>
      <c r="D607" s="101"/>
      <c r="E607" s="45"/>
      <c r="G607" s="45"/>
    </row>
    <row r="608">
      <c r="A608" s="123"/>
      <c r="B608" s="75"/>
      <c r="C608" s="26"/>
      <c r="D608" s="101"/>
      <c r="E608" s="45"/>
      <c r="G608" s="45"/>
    </row>
    <row r="609">
      <c r="A609" s="123"/>
      <c r="B609" s="75"/>
      <c r="C609" s="26"/>
      <c r="D609" s="101"/>
      <c r="E609" s="45"/>
      <c r="G609" s="45"/>
    </row>
    <row r="610">
      <c r="A610" s="123"/>
      <c r="B610" s="75"/>
      <c r="C610" s="26"/>
      <c r="D610" s="101"/>
      <c r="E610" s="45"/>
      <c r="G610" s="45"/>
    </row>
    <row r="611">
      <c r="A611" s="123"/>
      <c r="B611" s="75"/>
      <c r="C611" s="26"/>
      <c r="D611" s="101"/>
      <c r="E611" s="45"/>
      <c r="G611" s="45"/>
    </row>
    <row r="612">
      <c r="A612" s="123"/>
      <c r="B612" s="75"/>
      <c r="C612" s="26"/>
      <c r="D612" s="101"/>
      <c r="E612" s="45"/>
      <c r="G612" s="45"/>
    </row>
    <row r="613">
      <c r="A613" s="123"/>
      <c r="B613" s="75"/>
      <c r="C613" s="26"/>
      <c r="D613" s="101"/>
      <c r="E613" s="45"/>
      <c r="G613" s="45"/>
    </row>
    <row r="614">
      <c r="A614" s="123"/>
      <c r="B614" s="75"/>
      <c r="C614" s="26"/>
      <c r="D614" s="101"/>
      <c r="E614" s="45"/>
      <c r="G614" s="45"/>
    </row>
    <row r="615">
      <c r="A615" s="123"/>
      <c r="B615" s="75"/>
      <c r="C615" s="26"/>
      <c r="D615" s="101"/>
      <c r="E615" s="45"/>
      <c r="G615" s="45"/>
    </row>
    <row r="616">
      <c r="A616" s="123"/>
      <c r="B616" s="75"/>
      <c r="C616" s="26"/>
      <c r="D616" s="101"/>
      <c r="E616" s="45"/>
      <c r="G616" s="45"/>
    </row>
    <row r="617">
      <c r="A617" s="123"/>
      <c r="B617" s="75"/>
      <c r="C617" s="26"/>
      <c r="D617" s="101"/>
      <c r="E617" s="45"/>
      <c r="G617" s="45"/>
    </row>
    <row r="618">
      <c r="A618" s="123"/>
      <c r="B618" s="75"/>
      <c r="C618" s="26"/>
      <c r="D618" s="101"/>
      <c r="E618" s="45"/>
      <c r="G618" s="45"/>
    </row>
    <row r="619">
      <c r="A619" s="123"/>
      <c r="B619" s="75"/>
      <c r="C619" s="26"/>
      <c r="D619" s="101"/>
      <c r="E619" s="45"/>
      <c r="G619" s="45"/>
    </row>
    <row r="620">
      <c r="A620" s="123"/>
      <c r="B620" s="75"/>
      <c r="C620" s="26"/>
      <c r="D620" s="101"/>
      <c r="E620" s="45"/>
      <c r="G620" s="45"/>
    </row>
    <row r="621">
      <c r="A621" s="123"/>
      <c r="B621" s="75"/>
      <c r="C621" s="26"/>
      <c r="D621" s="101"/>
      <c r="E621" s="45"/>
      <c r="G621" s="45"/>
    </row>
    <row r="622">
      <c r="A622" s="123"/>
      <c r="B622" s="75"/>
      <c r="C622" s="26"/>
      <c r="D622" s="101"/>
      <c r="E622" s="45"/>
      <c r="G622" s="45"/>
    </row>
    <row r="623">
      <c r="A623" s="123"/>
      <c r="B623" s="75"/>
      <c r="C623" s="26"/>
      <c r="D623" s="101"/>
      <c r="E623" s="45"/>
      <c r="G623" s="45"/>
    </row>
    <row r="624">
      <c r="A624" s="123"/>
      <c r="B624" s="75"/>
      <c r="C624" s="26"/>
      <c r="D624" s="101"/>
      <c r="E624" s="45"/>
      <c r="G624" s="45"/>
    </row>
    <row r="625">
      <c r="A625" s="123"/>
      <c r="B625" s="75"/>
      <c r="C625" s="26"/>
      <c r="D625" s="101"/>
      <c r="E625" s="45"/>
      <c r="G625" s="45"/>
    </row>
    <row r="626">
      <c r="A626" s="123"/>
      <c r="B626" s="75"/>
      <c r="C626" s="26"/>
      <c r="D626" s="101"/>
      <c r="E626" s="45"/>
      <c r="G626" s="45"/>
    </row>
    <row r="627">
      <c r="A627" s="123"/>
      <c r="B627" s="75"/>
      <c r="C627" s="26"/>
      <c r="D627" s="101"/>
      <c r="E627" s="45"/>
      <c r="G627" s="45"/>
    </row>
    <row r="628">
      <c r="A628" s="123"/>
      <c r="B628" s="75"/>
      <c r="C628" s="26"/>
      <c r="D628" s="101"/>
      <c r="E628" s="45"/>
      <c r="G628" s="45"/>
    </row>
    <row r="629">
      <c r="A629" s="123"/>
      <c r="B629" s="75"/>
      <c r="C629" s="26"/>
      <c r="D629" s="101"/>
      <c r="E629" s="45"/>
      <c r="G629" s="45"/>
    </row>
    <row r="630">
      <c r="A630" s="123"/>
      <c r="B630" s="75"/>
      <c r="C630" s="26"/>
      <c r="D630" s="101"/>
      <c r="E630" s="45"/>
      <c r="G630" s="45"/>
    </row>
    <row r="631">
      <c r="A631" s="123"/>
      <c r="B631" s="75"/>
      <c r="C631" s="26"/>
      <c r="D631" s="101"/>
      <c r="E631" s="45"/>
      <c r="G631" s="45"/>
    </row>
    <row r="632">
      <c r="A632" s="123"/>
      <c r="B632" s="75"/>
      <c r="C632" s="26"/>
      <c r="D632" s="101"/>
      <c r="E632" s="45"/>
      <c r="G632" s="45"/>
    </row>
    <row r="633">
      <c r="A633" s="123"/>
      <c r="B633" s="75"/>
      <c r="C633" s="26"/>
      <c r="D633" s="101"/>
      <c r="E633" s="45"/>
      <c r="G633" s="45"/>
    </row>
    <row r="634">
      <c r="A634" s="123"/>
      <c r="B634" s="75"/>
      <c r="C634" s="26"/>
      <c r="D634" s="101"/>
      <c r="E634" s="45"/>
      <c r="G634" s="45"/>
    </row>
    <row r="635">
      <c r="A635" s="123"/>
      <c r="B635" s="75"/>
      <c r="C635" s="26"/>
      <c r="D635" s="101"/>
      <c r="E635" s="45"/>
      <c r="G635" s="45"/>
    </row>
    <row r="636">
      <c r="A636" s="123"/>
      <c r="B636" s="75"/>
      <c r="C636" s="26"/>
      <c r="D636" s="101"/>
      <c r="E636" s="45"/>
      <c r="G636" s="45"/>
    </row>
    <row r="637">
      <c r="A637" s="123"/>
      <c r="B637" s="75"/>
      <c r="C637" s="26"/>
      <c r="D637" s="101"/>
      <c r="E637" s="45"/>
      <c r="G637" s="45"/>
    </row>
    <row r="638">
      <c r="A638" s="123"/>
      <c r="B638" s="75"/>
      <c r="C638" s="26"/>
      <c r="D638" s="101"/>
      <c r="E638" s="45"/>
      <c r="G638" s="45"/>
    </row>
    <row r="639">
      <c r="A639" s="123"/>
      <c r="B639" s="75"/>
      <c r="C639" s="26"/>
      <c r="D639" s="101"/>
      <c r="E639" s="45"/>
      <c r="G639" s="45"/>
    </row>
    <row r="640">
      <c r="A640" s="123"/>
      <c r="B640" s="75"/>
      <c r="C640" s="26"/>
      <c r="D640" s="101"/>
      <c r="E640" s="45"/>
      <c r="G640" s="45"/>
    </row>
    <row r="641">
      <c r="A641" s="123"/>
      <c r="B641" s="75"/>
      <c r="C641" s="26"/>
      <c r="D641" s="101"/>
      <c r="E641" s="45"/>
      <c r="G641" s="45"/>
    </row>
    <row r="642">
      <c r="A642" s="123"/>
      <c r="B642" s="75"/>
      <c r="C642" s="26"/>
      <c r="D642" s="101"/>
      <c r="E642" s="45"/>
      <c r="G642" s="45"/>
    </row>
    <row r="643">
      <c r="A643" s="123"/>
      <c r="B643" s="75"/>
      <c r="C643" s="26"/>
      <c r="D643" s="101"/>
      <c r="E643" s="45"/>
      <c r="G643" s="45"/>
    </row>
    <row r="644">
      <c r="A644" s="123"/>
      <c r="B644" s="75"/>
      <c r="C644" s="26"/>
      <c r="D644" s="101"/>
      <c r="E644" s="45"/>
      <c r="G644" s="45"/>
    </row>
    <row r="645">
      <c r="A645" s="123"/>
      <c r="B645" s="75"/>
      <c r="C645" s="26"/>
      <c r="D645" s="101"/>
      <c r="E645" s="45"/>
      <c r="G645" s="45"/>
    </row>
    <row r="646">
      <c r="A646" s="123"/>
      <c r="B646" s="75"/>
      <c r="C646" s="26"/>
      <c r="D646" s="101"/>
      <c r="E646" s="45"/>
      <c r="G646" s="45"/>
    </row>
    <row r="647">
      <c r="A647" s="123"/>
      <c r="B647" s="75"/>
      <c r="C647" s="26"/>
      <c r="D647" s="101"/>
      <c r="E647" s="45"/>
      <c r="G647" s="45"/>
    </row>
    <row r="648">
      <c r="A648" s="123"/>
      <c r="B648" s="75"/>
      <c r="C648" s="26"/>
      <c r="D648" s="101"/>
      <c r="E648" s="45"/>
      <c r="G648" s="45"/>
    </row>
    <row r="649">
      <c r="A649" s="123"/>
      <c r="B649" s="75"/>
      <c r="C649" s="26"/>
      <c r="D649" s="101"/>
      <c r="E649" s="45"/>
      <c r="G649" s="45"/>
    </row>
    <row r="650">
      <c r="A650" s="123"/>
      <c r="B650" s="75"/>
      <c r="C650" s="26"/>
      <c r="D650" s="101"/>
      <c r="E650" s="45"/>
      <c r="G650" s="45"/>
    </row>
    <row r="651">
      <c r="A651" s="123"/>
      <c r="B651" s="75"/>
      <c r="C651" s="26"/>
      <c r="D651" s="101"/>
      <c r="E651" s="45"/>
      <c r="G651" s="45"/>
    </row>
    <row r="652">
      <c r="A652" s="123"/>
      <c r="B652" s="75"/>
      <c r="C652" s="26"/>
      <c r="D652" s="101"/>
      <c r="E652" s="45"/>
      <c r="G652" s="45"/>
    </row>
    <row r="653">
      <c r="A653" s="123"/>
      <c r="B653" s="75"/>
      <c r="C653" s="26"/>
      <c r="D653" s="101"/>
      <c r="E653" s="45"/>
      <c r="G653" s="45"/>
    </row>
    <row r="654">
      <c r="A654" s="123"/>
      <c r="B654" s="75"/>
      <c r="C654" s="26"/>
      <c r="D654" s="101"/>
      <c r="E654" s="45"/>
      <c r="G654" s="45"/>
    </row>
    <row r="655">
      <c r="A655" s="123"/>
      <c r="B655" s="75"/>
      <c r="C655" s="26"/>
      <c r="D655" s="101"/>
      <c r="E655" s="45"/>
      <c r="G655" s="45"/>
    </row>
    <row r="656">
      <c r="A656" s="123"/>
      <c r="B656" s="75"/>
      <c r="C656" s="26"/>
      <c r="D656" s="101"/>
      <c r="E656" s="45"/>
      <c r="G656" s="45"/>
    </row>
    <row r="657">
      <c r="A657" s="123"/>
      <c r="B657" s="75"/>
      <c r="C657" s="26"/>
      <c r="D657" s="101"/>
      <c r="E657" s="45"/>
      <c r="G657" s="45"/>
    </row>
    <row r="658">
      <c r="A658" s="123"/>
      <c r="B658" s="75"/>
      <c r="C658" s="26"/>
      <c r="D658" s="101"/>
      <c r="E658" s="45"/>
      <c r="G658" s="45"/>
    </row>
    <row r="659">
      <c r="A659" s="123"/>
      <c r="B659" s="75"/>
      <c r="C659" s="26"/>
      <c r="D659" s="101"/>
      <c r="E659" s="45"/>
      <c r="G659" s="45"/>
    </row>
    <row r="660">
      <c r="A660" s="123"/>
      <c r="B660" s="75"/>
      <c r="C660" s="26"/>
      <c r="D660" s="101"/>
      <c r="E660" s="45"/>
      <c r="G660" s="45"/>
    </row>
    <row r="661">
      <c r="A661" s="123"/>
      <c r="B661" s="75"/>
      <c r="C661" s="26"/>
      <c r="D661" s="101"/>
      <c r="E661" s="45"/>
      <c r="G661" s="45"/>
    </row>
    <row r="662">
      <c r="A662" s="123"/>
      <c r="B662" s="75"/>
      <c r="C662" s="26"/>
      <c r="D662" s="101"/>
      <c r="E662" s="45"/>
      <c r="G662" s="45"/>
    </row>
    <row r="663">
      <c r="A663" s="123"/>
      <c r="B663" s="75"/>
      <c r="C663" s="26"/>
      <c r="D663" s="101"/>
      <c r="E663" s="45"/>
      <c r="G663" s="45"/>
    </row>
    <row r="664">
      <c r="A664" s="123"/>
      <c r="B664" s="75"/>
      <c r="C664" s="26"/>
      <c r="D664" s="101"/>
      <c r="E664" s="45"/>
      <c r="G664" s="45"/>
    </row>
    <row r="665">
      <c r="A665" s="123"/>
      <c r="B665" s="75"/>
      <c r="C665" s="26"/>
      <c r="D665" s="101"/>
      <c r="E665" s="45"/>
      <c r="G665" s="45"/>
    </row>
    <row r="666">
      <c r="A666" s="123"/>
      <c r="B666" s="75"/>
      <c r="C666" s="26"/>
      <c r="D666" s="101"/>
      <c r="E666" s="45"/>
      <c r="G666" s="45"/>
    </row>
    <row r="667">
      <c r="A667" s="123"/>
      <c r="B667" s="75"/>
      <c r="C667" s="26"/>
      <c r="D667" s="101"/>
      <c r="E667" s="45"/>
      <c r="G667" s="45"/>
    </row>
    <row r="668">
      <c r="A668" s="123"/>
      <c r="B668" s="75"/>
      <c r="C668" s="26"/>
      <c r="D668" s="101"/>
      <c r="E668" s="45"/>
      <c r="G668" s="45"/>
    </row>
    <row r="669">
      <c r="A669" s="123"/>
      <c r="B669" s="75"/>
      <c r="C669" s="26"/>
      <c r="D669" s="101"/>
      <c r="E669" s="45"/>
      <c r="G669" s="45"/>
    </row>
    <row r="670">
      <c r="A670" s="123"/>
      <c r="B670" s="75"/>
      <c r="C670" s="26"/>
      <c r="D670" s="101"/>
      <c r="E670" s="45"/>
      <c r="G670" s="45"/>
    </row>
    <row r="671">
      <c r="A671" s="123"/>
      <c r="B671" s="75"/>
      <c r="C671" s="26"/>
      <c r="D671" s="101"/>
      <c r="E671" s="45"/>
      <c r="G671" s="45"/>
    </row>
    <row r="672">
      <c r="A672" s="123"/>
      <c r="B672" s="75"/>
      <c r="C672" s="26"/>
      <c r="D672" s="101"/>
      <c r="E672" s="45"/>
      <c r="G672" s="45"/>
    </row>
    <row r="673">
      <c r="A673" s="123"/>
      <c r="B673" s="75"/>
      <c r="C673" s="26"/>
      <c r="D673" s="101"/>
      <c r="E673" s="45"/>
      <c r="G673" s="45"/>
    </row>
    <row r="674">
      <c r="A674" s="123"/>
      <c r="B674" s="75"/>
      <c r="C674" s="26"/>
      <c r="D674" s="101"/>
      <c r="E674" s="45"/>
      <c r="G674" s="45"/>
    </row>
    <row r="675">
      <c r="A675" s="123"/>
      <c r="B675" s="75"/>
      <c r="C675" s="26"/>
      <c r="D675" s="101"/>
      <c r="E675" s="45"/>
      <c r="G675" s="45"/>
    </row>
    <row r="676">
      <c r="A676" s="123"/>
      <c r="B676" s="75"/>
      <c r="C676" s="26"/>
      <c r="D676" s="101"/>
      <c r="E676" s="45"/>
      <c r="G676" s="45"/>
    </row>
    <row r="677">
      <c r="A677" s="123"/>
      <c r="B677" s="75"/>
      <c r="C677" s="26"/>
      <c r="D677" s="101"/>
      <c r="E677" s="45"/>
      <c r="G677" s="45"/>
    </row>
    <row r="678">
      <c r="A678" s="123"/>
      <c r="B678" s="75"/>
      <c r="C678" s="26"/>
      <c r="D678" s="101"/>
      <c r="E678" s="45"/>
      <c r="G678" s="45"/>
    </row>
    <row r="679">
      <c r="A679" s="123"/>
      <c r="B679" s="75"/>
      <c r="C679" s="26"/>
      <c r="D679" s="101"/>
      <c r="E679" s="45"/>
      <c r="G679" s="45"/>
    </row>
    <row r="680">
      <c r="A680" s="123"/>
      <c r="B680" s="75"/>
      <c r="C680" s="26"/>
      <c r="D680" s="101"/>
      <c r="E680" s="45"/>
      <c r="G680" s="45"/>
    </row>
    <row r="681">
      <c r="A681" s="123"/>
      <c r="B681" s="75"/>
      <c r="C681" s="26"/>
      <c r="D681" s="101"/>
      <c r="E681" s="45"/>
      <c r="G681" s="45"/>
    </row>
    <row r="682">
      <c r="A682" s="123"/>
      <c r="B682" s="75"/>
      <c r="C682" s="26"/>
      <c r="D682" s="101"/>
      <c r="E682" s="45"/>
      <c r="G682" s="45"/>
    </row>
    <row r="683">
      <c r="A683" s="123"/>
      <c r="B683" s="75"/>
      <c r="C683" s="26"/>
      <c r="D683" s="101"/>
      <c r="E683" s="45"/>
      <c r="G683" s="45"/>
    </row>
    <row r="684">
      <c r="A684" s="123"/>
      <c r="B684" s="75"/>
      <c r="C684" s="26"/>
      <c r="D684" s="101"/>
      <c r="E684" s="45"/>
      <c r="G684" s="45"/>
    </row>
    <row r="685">
      <c r="A685" s="123"/>
      <c r="B685" s="75"/>
      <c r="C685" s="26"/>
      <c r="D685" s="101"/>
      <c r="E685" s="45"/>
      <c r="G685" s="45"/>
    </row>
    <row r="686">
      <c r="A686" s="123"/>
      <c r="B686" s="75"/>
      <c r="C686" s="26"/>
      <c r="D686" s="101"/>
      <c r="E686" s="45"/>
      <c r="G686" s="45"/>
    </row>
    <row r="687">
      <c r="A687" s="123"/>
      <c r="B687" s="75"/>
      <c r="C687" s="26"/>
      <c r="D687" s="101"/>
      <c r="E687" s="45"/>
      <c r="G687" s="45"/>
    </row>
    <row r="688">
      <c r="A688" s="123"/>
      <c r="B688" s="75"/>
      <c r="C688" s="26"/>
      <c r="D688" s="101"/>
      <c r="E688" s="45"/>
      <c r="G688" s="45"/>
    </row>
    <row r="689">
      <c r="A689" s="123"/>
      <c r="B689" s="75"/>
      <c r="C689" s="26"/>
      <c r="D689" s="101"/>
      <c r="E689" s="45"/>
      <c r="G689" s="45"/>
    </row>
    <row r="690">
      <c r="A690" s="123"/>
      <c r="B690" s="75"/>
      <c r="C690" s="26"/>
      <c r="D690" s="101"/>
      <c r="E690" s="45"/>
      <c r="G690" s="45"/>
    </row>
    <row r="691">
      <c r="A691" s="123"/>
      <c r="B691" s="75"/>
      <c r="C691" s="26"/>
      <c r="D691" s="101"/>
      <c r="E691" s="45"/>
      <c r="G691" s="45"/>
    </row>
    <row r="692">
      <c r="A692" s="123"/>
      <c r="B692" s="75"/>
      <c r="C692" s="26"/>
      <c r="D692" s="101"/>
      <c r="E692" s="45"/>
      <c r="G692" s="45"/>
    </row>
    <row r="693">
      <c r="A693" s="123"/>
      <c r="B693" s="75"/>
      <c r="C693" s="26"/>
      <c r="D693" s="101"/>
      <c r="E693" s="45"/>
      <c r="G693" s="45"/>
    </row>
    <row r="694">
      <c r="A694" s="123"/>
      <c r="B694" s="75"/>
      <c r="C694" s="26"/>
      <c r="D694" s="101"/>
      <c r="E694" s="45"/>
      <c r="G694" s="45"/>
    </row>
    <row r="695">
      <c r="A695" s="123"/>
      <c r="B695" s="75"/>
      <c r="C695" s="26"/>
      <c r="D695" s="101"/>
      <c r="E695" s="45"/>
      <c r="G695" s="45"/>
    </row>
    <row r="696">
      <c r="A696" s="123"/>
      <c r="B696" s="75"/>
      <c r="C696" s="26"/>
      <c r="D696" s="101"/>
      <c r="E696" s="45"/>
      <c r="G696" s="45"/>
    </row>
    <row r="697">
      <c r="A697" s="123"/>
      <c r="B697" s="75"/>
      <c r="C697" s="26"/>
      <c r="D697" s="101"/>
      <c r="E697" s="45"/>
      <c r="G697" s="45"/>
    </row>
    <row r="698">
      <c r="A698" s="123"/>
      <c r="B698" s="75"/>
      <c r="C698" s="26"/>
      <c r="D698" s="101"/>
      <c r="E698" s="45"/>
      <c r="G698" s="45"/>
    </row>
    <row r="699">
      <c r="A699" s="123"/>
      <c r="B699" s="75"/>
      <c r="C699" s="26"/>
      <c r="D699" s="101"/>
      <c r="E699" s="45"/>
      <c r="G699" s="45"/>
    </row>
    <row r="700">
      <c r="A700" s="123"/>
      <c r="B700" s="75"/>
      <c r="C700" s="26"/>
      <c r="D700" s="101"/>
      <c r="E700" s="45"/>
      <c r="G700" s="45"/>
    </row>
    <row r="701">
      <c r="A701" s="123"/>
      <c r="B701" s="75"/>
      <c r="C701" s="26"/>
      <c r="D701" s="101"/>
      <c r="E701" s="45"/>
      <c r="G701" s="45"/>
    </row>
    <row r="702">
      <c r="A702" s="123"/>
      <c r="B702" s="75"/>
      <c r="C702" s="26"/>
      <c r="D702" s="101"/>
      <c r="E702" s="45"/>
      <c r="G702" s="45"/>
    </row>
    <row r="703">
      <c r="A703" s="123"/>
      <c r="B703" s="75"/>
      <c r="C703" s="26"/>
      <c r="D703" s="101"/>
      <c r="E703" s="45"/>
      <c r="G703" s="45"/>
    </row>
    <row r="704">
      <c r="A704" s="123"/>
      <c r="B704" s="75"/>
      <c r="C704" s="26"/>
      <c r="D704" s="101"/>
      <c r="E704" s="45"/>
      <c r="G704" s="45"/>
    </row>
    <row r="705">
      <c r="A705" s="123"/>
      <c r="B705" s="75"/>
      <c r="C705" s="26"/>
      <c r="D705" s="101"/>
      <c r="E705" s="45"/>
      <c r="G705" s="45"/>
    </row>
    <row r="706">
      <c r="A706" s="123"/>
      <c r="B706" s="75"/>
      <c r="C706" s="26"/>
      <c r="D706" s="101"/>
      <c r="E706" s="45"/>
      <c r="G706" s="45"/>
    </row>
    <row r="707">
      <c r="A707" s="123"/>
      <c r="B707" s="75"/>
      <c r="C707" s="26"/>
      <c r="D707" s="101"/>
      <c r="E707" s="45"/>
      <c r="G707" s="45"/>
    </row>
    <row r="708">
      <c r="A708" s="123"/>
      <c r="B708" s="75"/>
      <c r="C708" s="26"/>
      <c r="D708" s="101"/>
      <c r="E708" s="45"/>
      <c r="G708" s="45"/>
    </row>
    <row r="709">
      <c r="A709" s="123"/>
      <c r="B709" s="75"/>
      <c r="C709" s="26"/>
      <c r="D709" s="101"/>
      <c r="E709" s="45"/>
      <c r="G709" s="45"/>
    </row>
    <row r="710">
      <c r="A710" s="123"/>
      <c r="B710" s="75"/>
      <c r="C710" s="26"/>
      <c r="D710" s="101"/>
      <c r="E710" s="45"/>
      <c r="G710" s="45"/>
    </row>
    <row r="711">
      <c r="A711" s="123"/>
      <c r="B711" s="75"/>
      <c r="C711" s="26"/>
      <c r="D711" s="101"/>
      <c r="E711" s="45"/>
      <c r="G711" s="45"/>
    </row>
    <row r="712">
      <c r="A712" s="123"/>
      <c r="B712" s="75"/>
      <c r="C712" s="26"/>
      <c r="D712" s="101"/>
      <c r="E712" s="45"/>
      <c r="G712" s="45"/>
    </row>
    <row r="713">
      <c r="A713" s="123"/>
      <c r="B713" s="75"/>
      <c r="C713" s="26"/>
      <c r="D713" s="101"/>
      <c r="E713" s="45"/>
      <c r="G713" s="45"/>
    </row>
    <row r="714">
      <c r="A714" s="123"/>
      <c r="B714" s="75"/>
      <c r="C714" s="26"/>
      <c r="D714" s="101"/>
      <c r="E714" s="45"/>
      <c r="G714" s="45"/>
    </row>
    <row r="715">
      <c r="A715" s="123"/>
      <c r="B715" s="75"/>
      <c r="C715" s="26"/>
      <c r="D715" s="101"/>
      <c r="E715" s="45"/>
      <c r="G715" s="45"/>
    </row>
    <row r="716">
      <c r="A716" s="123"/>
      <c r="B716" s="75"/>
      <c r="C716" s="26"/>
      <c r="D716" s="101"/>
      <c r="E716" s="45"/>
      <c r="G716" s="45"/>
    </row>
    <row r="717">
      <c r="A717" s="123"/>
      <c r="B717" s="75"/>
      <c r="C717" s="26"/>
      <c r="D717" s="101"/>
      <c r="E717" s="45"/>
      <c r="G717" s="45"/>
    </row>
    <row r="718">
      <c r="A718" s="123"/>
      <c r="B718" s="75"/>
      <c r="C718" s="26"/>
      <c r="D718" s="101"/>
      <c r="E718" s="45"/>
      <c r="G718" s="45"/>
    </row>
    <row r="719">
      <c r="A719" s="123"/>
      <c r="B719" s="75"/>
      <c r="C719" s="26"/>
      <c r="D719" s="101"/>
      <c r="E719" s="45"/>
      <c r="G719" s="45"/>
    </row>
    <row r="720">
      <c r="A720" s="123"/>
      <c r="B720" s="75"/>
      <c r="C720" s="26"/>
      <c r="D720" s="101"/>
      <c r="E720" s="45"/>
      <c r="G720" s="45"/>
    </row>
    <row r="721">
      <c r="A721" s="123"/>
      <c r="B721" s="75"/>
      <c r="C721" s="26"/>
      <c r="D721" s="101"/>
      <c r="E721" s="45"/>
      <c r="G721" s="45"/>
    </row>
    <row r="722">
      <c r="A722" s="123"/>
      <c r="B722" s="75"/>
      <c r="C722" s="26"/>
      <c r="D722" s="101"/>
      <c r="E722" s="45"/>
      <c r="G722" s="45"/>
    </row>
    <row r="723">
      <c r="A723" s="123"/>
      <c r="B723" s="75"/>
      <c r="C723" s="26"/>
      <c r="D723" s="101"/>
      <c r="E723" s="45"/>
      <c r="G723" s="45"/>
    </row>
    <row r="724">
      <c r="A724" s="123"/>
      <c r="B724" s="75"/>
      <c r="C724" s="26"/>
      <c r="D724" s="101"/>
      <c r="E724" s="45"/>
      <c r="G724" s="45"/>
    </row>
    <row r="725">
      <c r="A725" s="123"/>
      <c r="B725" s="75"/>
      <c r="C725" s="26"/>
      <c r="D725" s="101"/>
      <c r="E725" s="45"/>
      <c r="G725" s="45"/>
    </row>
    <row r="726">
      <c r="A726" s="123"/>
      <c r="B726" s="75"/>
      <c r="C726" s="26"/>
      <c r="D726" s="101"/>
      <c r="E726" s="45"/>
      <c r="G726" s="45"/>
    </row>
    <row r="727">
      <c r="A727" s="123"/>
      <c r="B727" s="75"/>
      <c r="C727" s="26"/>
      <c r="D727" s="101"/>
      <c r="E727" s="45"/>
      <c r="G727" s="45"/>
    </row>
    <row r="728">
      <c r="A728" s="123"/>
      <c r="B728" s="75"/>
      <c r="C728" s="26"/>
      <c r="D728" s="101"/>
      <c r="E728" s="45"/>
      <c r="G728" s="45"/>
    </row>
    <row r="729">
      <c r="A729" s="123"/>
      <c r="B729" s="75"/>
      <c r="C729" s="26"/>
      <c r="D729" s="101"/>
      <c r="E729" s="45"/>
      <c r="G729" s="45"/>
    </row>
    <row r="730">
      <c r="A730" s="123"/>
      <c r="B730" s="75"/>
      <c r="C730" s="26"/>
      <c r="D730" s="101"/>
      <c r="E730" s="45"/>
      <c r="G730" s="45"/>
    </row>
    <row r="731">
      <c r="A731" s="123"/>
      <c r="B731" s="75"/>
      <c r="C731" s="26"/>
      <c r="D731" s="101"/>
      <c r="E731" s="45"/>
      <c r="G731" s="45"/>
    </row>
    <row r="732">
      <c r="A732" s="123"/>
      <c r="B732" s="75"/>
      <c r="C732" s="26"/>
      <c r="D732" s="101"/>
      <c r="E732" s="45"/>
      <c r="G732" s="45"/>
    </row>
    <row r="733">
      <c r="A733" s="123"/>
      <c r="B733" s="75"/>
      <c r="C733" s="26"/>
      <c r="D733" s="101"/>
      <c r="E733" s="45"/>
      <c r="G733" s="45"/>
    </row>
    <row r="734">
      <c r="A734" s="123"/>
      <c r="B734" s="75"/>
      <c r="C734" s="26"/>
      <c r="D734" s="101"/>
      <c r="E734" s="45"/>
      <c r="G734" s="45"/>
    </row>
    <row r="735">
      <c r="A735" s="123"/>
      <c r="B735" s="75"/>
      <c r="C735" s="26"/>
      <c r="D735" s="101"/>
      <c r="E735" s="45"/>
      <c r="G735" s="45"/>
    </row>
    <row r="736">
      <c r="A736" s="123"/>
      <c r="B736" s="75"/>
      <c r="C736" s="26"/>
      <c r="D736" s="101"/>
      <c r="E736" s="45"/>
      <c r="G736" s="45"/>
    </row>
    <row r="737">
      <c r="A737" s="123"/>
      <c r="B737" s="75"/>
      <c r="C737" s="26"/>
      <c r="D737" s="101"/>
      <c r="E737" s="45"/>
      <c r="G737" s="45"/>
    </row>
    <row r="738">
      <c r="A738" s="123"/>
      <c r="B738" s="75"/>
      <c r="C738" s="26"/>
      <c r="D738" s="101"/>
      <c r="E738" s="45"/>
      <c r="G738" s="45"/>
    </row>
    <row r="739">
      <c r="A739" s="123"/>
      <c r="B739" s="75"/>
      <c r="C739" s="26"/>
      <c r="D739" s="101"/>
      <c r="E739" s="45"/>
      <c r="G739" s="45"/>
    </row>
    <row r="740">
      <c r="A740" s="123"/>
      <c r="B740" s="75"/>
      <c r="C740" s="26"/>
      <c r="D740" s="101"/>
      <c r="E740" s="45"/>
      <c r="G740" s="45"/>
    </row>
    <row r="741">
      <c r="A741" s="123"/>
      <c r="B741" s="75"/>
      <c r="C741" s="26"/>
      <c r="D741" s="101"/>
      <c r="E741" s="45"/>
      <c r="G741" s="45"/>
    </row>
    <row r="742">
      <c r="A742" s="123"/>
      <c r="B742" s="75"/>
      <c r="C742" s="26"/>
      <c r="D742" s="101"/>
      <c r="E742" s="45"/>
      <c r="G742" s="45"/>
    </row>
    <row r="743">
      <c r="A743" s="123"/>
      <c r="B743" s="75"/>
      <c r="C743" s="26"/>
      <c r="D743" s="101"/>
      <c r="E743" s="45"/>
      <c r="G743" s="45"/>
    </row>
    <row r="744">
      <c r="A744" s="123"/>
      <c r="B744" s="75"/>
      <c r="C744" s="26"/>
      <c r="D744" s="101"/>
      <c r="E744" s="45"/>
      <c r="G744" s="45"/>
    </row>
    <row r="745">
      <c r="A745" s="123"/>
      <c r="B745" s="75"/>
      <c r="C745" s="26"/>
      <c r="D745" s="101"/>
      <c r="E745" s="45"/>
      <c r="G745" s="45"/>
    </row>
    <row r="746">
      <c r="A746" s="123"/>
      <c r="B746" s="75"/>
      <c r="C746" s="26"/>
      <c r="D746" s="101"/>
      <c r="E746" s="45"/>
      <c r="G746" s="45"/>
    </row>
    <row r="747">
      <c r="A747" s="123"/>
      <c r="B747" s="75"/>
      <c r="C747" s="26"/>
      <c r="D747" s="101"/>
      <c r="E747" s="45"/>
      <c r="G747" s="45"/>
    </row>
    <row r="748">
      <c r="A748" s="123"/>
      <c r="B748" s="75"/>
      <c r="C748" s="26"/>
      <c r="D748" s="101"/>
      <c r="E748" s="45"/>
      <c r="G748" s="45"/>
    </row>
    <row r="749">
      <c r="A749" s="123"/>
      <c r="B749" s="75"/>
      <c r="C749" s="26"/>
      <c r="D749" s="101"/>
      <c r="E749" s="45"/>
      <c r="G749" s="45"/>
    </row>
    <row r="750">
      <c r="A750" s="123"/>
      <c r="B750" s="75"/>
      <c r="C750" s="26"/>
      <c r="D750" s="101"/>
      <c r="E750" s="45"/>
      <c r="G750" s="45"/>
    </row>
    <row r="751">
      <c r="A751" s="123"/>
      <c r="B751" s="75"/>
      <c r="C751" s="26"/>
      <c r="D751" s="101"/>
      <c r="E751" s="45"/>
      <c r="G751" s="45"/>
    </row>
    <row r="752">
      <c r="A752" s="123"/>
      <c r="B752" s="75"/>
      <c r="C752" s="26"/>
      <c r="D752" s="101"/>
      <c r="E752" s="45"/>
      <c r="G752" s="45"/>
    </row>
    <row r="753">
      <c r="A753" s="123"/>
      <c r="B753" s="75"/>
      <c r="C753" s="26"/>
      <c r="D753" s="101"/>
      <c r="E753" s="45"/>
      <c r="G753" s="45"/>
    </row>
    <row r="754">
      <c r="A754" s="123"/>
      <c r="B754" s="75"/>
      <c r="C754" s="26"/>
      <c r="D754" s="101"/>
      <c r="E754" s="45"/>
      <c r="G754" s="45"/>
    </row>
    <row r="755">
      <c r="A755" s="123"/>
      <c r="B755" s="75"/>
      <c r="C755" s="26"/>
      <c r="D755" s="101"/>
      <c r="E755" s="45"/>
      <c r="G755" s="45"/>
    </row>
    <row r="756">
      <c r="A756" s="123"/>
      <c r="B756" s="75"/>
      <c r="C756" s="26"/>
      <c r="D756" s="101"/>
      <c r="E756" s="45"/>
      <c r="G756" s="45"/>
    </row>
    <row r="757">
      <c r="A757" s="123"/>
      <c r="B757" s="75"/>
      <c r="C757" s="26"/>
      <c r="D757" s="101"/>
      <c r="E757" s="45"/>
      <c r="G757" s="45"/>
    </row>
    <row r="758">
      <c r="A758" s="123"/>
      <c r="B758" s="75"/>
      <c r="C758" s="26"/>
      <c r="D758" s="101"/>
      <c r="E758" s="45"/>
      <c r="G758" s="45"/>
    </row>
    <row r="759">
      <c r="A759" s="123"/>
      <c r="B759" s="75"/>
      <c r="C759" s="26"/>
      <c r="D759" s="101"/>
      <c r="E759" s="45"/>
      <c r="G759" s="45"/>
    </row>
    <row r="760">
      <c r="A760" s="123"/>
      <c r="B760" s="75"/>
      <c r="C760" s="26"/>
      <c r="D760" s="101"/>
      <c r="E760" s="45"/>
      <c r="G760" s="45"/>
    </row>
    <row r="761">
      <c r="A761" s="123"/>
      <c r="B761" s="75"/>
      <c r="C761" s="26"/>
      <c r="D761" s="101"/>
      <c r="E761" s="45"/>
      <c r="G761" s="45"/>
    </row>
    <row r="762">
      <c r="A762" s="123"/>
      <c r="B762" s="75"/>
      <c r="C762" s="26"/>
      <c r="D762" s="101"/>
      <c r="E762" s="45"/>
      <c r="G762" s="45"/>
    </row>
    <row r="763">
      <c r="A763" s="123"/>
      <c r="B763" s="75"/>
      <c r="C763" s="26"/>
      <c r="D763" s="101"/>
      <c r="E763" s="45"/>
      <c r="G763" s="45"/>
    </row>
    <row r="764">
      <c r="A764" s="123"/>
      <c r="B764" s="75"/>
      <c r="C764" s="26"/>
      <c r="D764" s="101"/>
      <c r="E764" s="45"/>
      <c r="G764" s="45"/>
    </row>
    <row r="765">
      <c r="A765" s="123"/>
      <c r="B765" s="75"/>
      <c r="C765" s="26"/>
      <c r="D765" s="101"/>
      <c r="E765" s="45"/>
      <c r="G765" s="45"/>
    </row>
    <row r="766">
      <c r="A766" s="123"/>
      <c r="B766" s="75"/>
      <c r="C766" s="26"/>
      <c r="D766" s="101"/>
      <c r="E766" s="45"/>
      <c r="G766" s="45"/>
    </row>
    <row r="767">
      <c r="A767" s="123"/>
      <c r="B767" s="75"/>
      <c r="C767" s="26"/>
      <c r="D767" s="101"/>
      <c r="E767" s="45"/>
      <c r="G767" s="45"/>
    </row>
    <row r="768">
      <c r="A768" s="123"/>
      <c r="B768" s="75"/>
      <c r="C768" s="26"/>
      <c r="D768" s="101"/>
      <c r="E768" s="45"/>
      <c r="G768" s="45"/>
    </row>
    <row r="769">
      <c r="A769" s="123"/>
      <c r="B769" s="75"/>
      <c r="C769" s="26"/>
      <c r="D769" s="101"/>
      <c r="E769" s="45"/>
      <c r="G769" s="45"/>
    </row>
    <row r="770">
      <c r="A770" s="123"/>
      <c r="B770" s="75"/>
      <c r="C770" s="26"/>
      <c r="D770" s="101"/>
      <c r="E770" s="45"/>
      <c r="G770" s="45"/>
    </row>
    <row r="771">
      <c r="A771" s="123"/>
      <c r="B771" s="75"/>
      <c r="C771" s="26"/>
      <c r="D771" s="101"/>
      <c r="E771" s="45"/>
      <c r="G771" s="45"/>
    </row>
    <row r="772">
      <c r="A772" s="123"/>
      <c r="B772" s="75"/>
      <c r="C772" s="26"/>
      <c r="D772" s="101"/>
      <c r="E772" s="45"/>
      <c r="G772" s="45"/>
    </row>
    <row r="773">
      <c r="A773" s="123"/>
      <c r="B773" s="75"/>
      <c r="C773" s="26"/>
      <c r="D773" s="101"/>
      <c r="E773" s="45"/>
      <c r="G773" s="45"/>
    </row>
    <row r="774">
      <c r="A774" s="123"/>
      <c r="B774" s="75"/>
      <c r="C774" s="26"/>
      <c r="D774" s="101"/>
      <c r="E774" s="45"/>
      <c r="G774" s="45"/>
    </row>
    <row r="775">
      <c r="A775" s="123"/>
      <c r="B775" s="75"/>
      <c r="C775" s="26"/>
      <c r="D775" s="101"/>
      <c r="E775" s="45"/>
      <c r="G775" s="45"/>
    </row>
    <row r="776">
      <c r="A776" s="123"/>
      <c r="B776" s="75"/>
      <c r="C776" s="26"/>
      <c r="D776" s="101"/>
      <c r="E776" s="45"/>
      <c r="G776" s="45"/>
    </row>
    <row r="777">
      <c r="A777" s="123"/>
      <c r="B777" s="75"/>
      <c r="C777" s="26"/>
      <c r="D777" s="101"/>
      <c r="E777" s="45"/>
      <c r="G777" s="45"/>
    </row>
    <row r="778">
      <c r="A778" s="123"/>
      <c r="B778" s="75"/>
      <c r="C778" s="26"/>
      <c r="D778" s="101"/>
      <c r="E778" s="45"/>
      <c r="G778" s="45"/>
    </row>
    <row r="779">
      <c r="A779" s="123"/>
      <c r="B779" s="75"/>
      <c r="C779" s="26"/>
      <c r="D779" s="101"/>
      <c r="E779" s="45"/>
      <c r="G779" s="45"/>
    </row>
    <row r="780">
      <c r="A780" s="123"/>
      <c r="B780" s="75"/>
      <c r="C780" s="26"/>
      <c r="D780" s="101"/>
      <c r="E780" s="45"/>
      <c r="G780" s="45"/>
    </row>
    <row r="781">
      <c r="A781" s="123"/>
      <c r="B781" s="75"/>
      <c r="C781" s="26"/>
      <c r="D781" s="101"/>
      <c r="E781" s="45"/>
      <c r="G781" s="45"/>
    </row>
    <row r="782">
      <c r="A782" s="123"/>
      <c r="B782" s="75"/>
      <c r="C782" s="26"/>
      <c r="D782" s="101"/>
      <c r="E782" s="45"/>
      <c r="G782" s="45"/>
    </row>
    <row r="783">
      <c r="A783" s="123"/>
      <c r="B783" s="75"/>
      <c r="C783" s="26"/>
      <c r="D783" s="101"/>
      <c r="E783" s="45"/>
      <c r="G783" s="45"/>
    </row>
    <row r="784">
      <c r="A784" s="123"/>
      <c r="B784" s="75"/>
      <c r="C784" s="26"/>
      <c r="D784" s="101"/>
      <c r="E784" s="45"/>
      <c r="G784" s="45"/>
    </row>
    <row r="785">
      <c r="A785" s="123"/>
      <c r="B785" s="75"/>
      <c r="C785" s="26"/>
      <c r="D785" s="101"/>
      <c r="E785" s="45"/>
      <c r="G785" s="45"/>
    </row>
    <row r="786">
      <c r="A786" s="123"/>
      <c r="B786" s="75"/>
      <c r="C786" s="26"/>
      <c r="D786" s="101"/>
      <c r="E786" s="45"/>
      <c r="G786" s="45"/>
    </row>
    <row r="787">
      <c r="A787" s="123"/>
      <c r="B787" s="75"/>
      <c r="C787" s="26"/>
      <c r="D787" s="101"/>
      <c r="E787" s="45"/>
      <c r="G787" s="45"/>
    </row>
    <row r="788">
      <c r="A788" s="123"/>
      <c r="B788" s="75"/>
      <c r="C788" s="26"/>
      <c r="D788" s="101"/>
      <c r="E788" s="45"/>
      <c r="G788" s="45"/>
    </row>
    <row r="789">
      <c r="A789" s="123"/>
      <c r="B789" s="75"/>
      <c r="C789" s="26"/>
      <c r="D789" s="101"/>
      <c r="E789" s="45"/>
      <c r="G789" s="45"/>
    </row>
    <row r="790">
      <c r="A790" s="123"/>
      <c r="B790" s="75"/>
      <c r="C790" s="26"/>
      <c r="D790" s="101"/>
      <c r="E790" s="45"/>
      <c r="G790" s="45"/>
    </row>
    <row r="791">
      <c r="A791" s="123"/>
      <c r="B791" s="75"/>
      <c r="C791" s="26"/>
      <c r="D791" s="101"/>
      <c r="E791" s="45"/>
      <c r="G791" s="45"/>
    </row>
    <row r="792">
      <c r="A792" s="123"/>
      <c r="B792" s="75"/>
      <c r="C792" s="26"/>
      <c r="D792" s="101"/>
      <c r="E792" s="45"/>
      <c r="G792" s="45"/>
    </row>
    <row r="793">
      <c r="A793" s="123"/>
      <c r="B793" s="75"/>
      <c r="C793" s="26"/>
      <c r="D793" s="101"/>
      <c r="E793" s="45"/>
      <c r="G793" s="45"/>
    </row>
    <row r="794">
      <c r="A794" s="123"/>
      <c r="B794" s="75"/>
      <c r="C794" s="26"/>
      <c r="D794" s="101"/>
      <c r="E794" s="45"/>
      <c r="G794" s="45"/>
    </row>
    <row r="795">
      <c r="A795" s="123"/>
      <c r="B795" s="75"/>
      <c r="C795" s="26"/>
      <c r="D795" s="101"/>
      <c r="E795" s="45"/>
      <c r="G795" s="45"/>
    </row>
    <row r="796">
      <c r="A796" s="123"/>
      <c r="B796" s="75"/>
      <c r="C796" s="26"/>
      <c r="D796" s="101"/>
      <c r="E796" s="45"/>
      <c r="G796" s="45"/>
    </row>
    <row r="797">
      <c r="A797" s="123"/>
      <c r="B797" s="75"/>
      <c r="C797" s="26"/>
      <c r="D797" s="101"/>
      <c r="E797" s="45"/>
      <c r="G797" s="45"/>
    </row>
    <row r="798">
      <c r="A798" s="123"/>
      <c r="B798" s="75"/>
      <c r="C798" s="26"/>
      <c r="D798" s="101"/>
      <c r="E798" s="45"/>
      <c r="G798" s="45"/>
    </row>
    <row r="799">
      <c r="A799" s="123"/>
      <c r="B799" s="75"/>
      <c r="C799" s="26"/>
      <c r="D799" s="101"/>
      <c r="E799" s="45"/>
      <c r="G799" s="45"/>
    </row>
    <row r="800">
      <c r="A800" s="123"/>
      <c r="B800" s="75"/>
      <c r="C800" s="26"/>
      <c r="D800" s="101"/>
      <c r="E800" s="45"/>
      <c r="G800" s="45"/>
    </row>
    <row r="801">
      <c r="A801" s="123"/>
      <c r="B801" s="75"/>
      <c r="C801" s="26"/>
      <c r="D801" s="101"/>
      <c r="E801" s="45"/>
      <c r="G801" s="45"/>
    </row>
    <row r="802">
      <c r="A802" s="123"/>
      <c r="B802" s="75"/>
      <c r="C802" s="26"/>
      <c r="D802" s="101"/>
      <c r="E802" s="45"/>
      <c r="G802" s="45"/>
    </row>
    <row r="803">
      <c r="A803" s="123"/>
      <c r="B803" s="75"/>
      <c r="C803" s="26"/>
      <c r="D803" s="101"/>
      <c r="E803" s="45"/>
      <c r="G803" s="45"/>
    </row>
    <row r="804">
      <c r="A804" s="123"/>
      <c r="B804" s="75"/>
      <c r="C804" s="26"/>
      <c r="D804" s="101"/>
      <c r="E804" s="45"/>
      <c r="G804" s="45"/>
    </row>
    <row r="805">
      <c r="A805" s="123"/>
      <c r="B805" s="75"/>
      <c r="C805" s="26"/>
      <c r="D805" s="101"/>
      <c r="E805" s="45"/>
      <c r="G805" s="45"/>
    </row>
    <row r="806">
      <c r="A806" s="123"/>
      <c r="B806" s="75"/>
      <c r="C806" s="26"/>
      <c r="D806" s="101"/>
      <c r="E806" s="45"/>
      <c r="G806" s="45"/>
    </row>
    <row r="807">
      <c r="A807" s="123"/>
      <c r="B807" s="75"/>
      <c r="C807" s="26"/>
      <c r="D807" s="101"/>
      <c r="E807" s="45"/>
      <c r="G807" s="45"/>
    </row>
    <row r="808">
      <c r="A808" s="123"/>
      <c r="B808" s="75"/>
      <c r="C808" s="26"/>
      <c r="D808" s="101"/>
      <c r="E808" s="45"/>
      <c r="G808" s="45"/>
    </row>
    <row r="809">
      <c r="A809" s="123"/>
      <c r="B809" s="75"/>
      <c r="C809" s="26"/>
      <c r="D809" s="101"/>
      <c r="E809" s="45"/>
      <c r="G809" s="45"/>
    </row>
    <row r="810">
      <c r="A810" s="123"/>
      <c r="B810" s="75"/>
      <c r="C810" s="26"/>
      <c r="D810" s="101"/>
      <c r="E810" s="45"/>
      <c r="G810" s="45"/>
    </row>
    <row r="811">
      <c r="A811" s="123"/>
      <c r="B811" s="75"/>
      <c r="C811" s="26"/>
      <c r="D811" s="101"/>
      <c r="E811" s="45"/>
      <c r="G811" s="45"/>
    </row>
    <row r="812">
      <c r="A812" s="123"/>
      <c r="B812" s="75"/>
      <c r="C812" s="26"/>
      <c r="D812" s="101"/>
      <c r="E812" s="45"/>
      <c r="G812" s="45"/>
    </row>
    <row r="813">
      <c r="A813" s="123"/>
      <c r="B813" s="75"/>
      <c r="C813" s="26"/>
      <c r="D813" s="101"/>
      <c r="E813" s="45"/>
      <c r="G813" s="45"/>
    </row>
    <row r="814">
      <c r="A814" s="123"/>
      <c r="B814" s="75"/>
      <c r="C814" s="26"/>
      <c r="D814" s="101"/>
      <c r="E814" s="45"/>
      <c r="G814" s="45"/>
    </row>
    <row r="815">
      <c r="A815" s="123"/>
      <c r="B815" s="75"/>
      <c r="C815" s="26"/>
      <c r="D815" s="101"/>
      <c r="E815" s="45"/>
      <c r="G815" s="45"/>
    </row>
    <row r="816">
      <c r="A816" s="123"/>
      <c r="B816" s="75"/>
      <c r="C816" s="26"/>
      <c r="D816" s="101"/>
      <c r="E816" s="45"/>
      <c r="G816" s="45"/>
    </row>
    <row r="817">
      <c r="A817" s="123"/>
      <c r="B817" s="75"/>
      <c r="C817" s="26"/>
      <c r="D817" s="101"/>
      <c r="E817" s="45"/>
      <c r="G817" s="45"/>
    </row>
    <row r="818">
      <c r="A818" s="123"/>
      <c r="B818" s="75"/>
      <c r="C818" s="26"/>
      <c r="D818" s="101"/>
      <c r="E818" s="45"/>
      <c r="G818" s="45"/>
    </row>
    <row r="819">
      <c r="A819" s="123"/>
      <c r="B819" s="75"/>
      <c r="C819" s="26"/>
      <c r="D819" s="101"/>
      <c r="E819" s="45"/>
      <c r="G819" s="45"/>
    </row>
    <row r="820">
      <c r="A820" s="123"/>
      <c r="B820" s="75"/>
      <c r="C820" s="26"/>
      <c r="D820" s="101"/>
      <c r="E820" s="45"/>
      <c r="G820" s="45"/>
    </row>
    <row r="821">
      <c r="A821" s="123"/>
      <c r="B821" s="75"/>
      <c r="C821" s="26"/>
      <c r="D821" s="101"/>
      <c r="E821" s="45"/>
      <c r="G821" s="45"/>
    </row>
    <row r="822">
      <c r="A822" s="123"/>
      <c r="B822" s="75"/>
      <c r="C822" s="26"/>
      <c r="D822" s="101"/>
      <c r="E822" s="45"/>
      <c r="G822" s="45"/>
    </row>
    <row r="823">
      <c r="A823" s="123"/>
      <c r="B823" s="75"/>
      <c r="C823" s="26"/>
      <c r="D823" s="101"/>
      <c r="E823" s="45"/>
      <c r="G823" s="45"/>
    </row>
    <row r="824">
      <c r="A824" s="123"/>
      <c r="B824" s="75"/>
      <c r="C824" s="26"/>
      <c r="D824" s="101"/>
      <c r="E824" s="45"/>
      <c r="G824" s="45"/>
    </row>
    <row r="825">
      <c r="A825" s="123"/>
      <c r="B825" s="75"/>
      <c r="C825" s="26"/>
      <c r="D825" s="101"/>
      <c r="E825" s="45"/>
      <c r="G825" s="45"/>
    </row>
    <row r="826">
      <c r="A826" s="123"/>
      <c r="B826" s="75"/>
      <c r="C826" s="26"/>
      <c r="D826" s="101"/>
      <c r="E826" s="45"/>
      <c r="G826" s="45"/>
    </row>
    <row r="827">
      <c r="A827" s="123"/>
      <c r="B827" s="75"/>
      <c r="C827" s="26"/>
      <c r="D827" s="101"/>
      <c r="E827" s="45"/>
      <c r="G827" s="45"/>
    </row>
    <row r="828">
      <c r="A828" s="123"/>
      <c r="B828" s="75"/>
      <c r="C828" s="26"/>
      <c r="D828" s="101"/>
      <c r="E828" s="45"/>
      <c r="G828" s="45"/>
    </row>
    <row r="829">
      <c r="A829" s="123"/>
      <c r="B829" s="75"/>
      <c r="C829" s="26"/>
      <c r="D829" s="101"/>
      <c r="E829" s="45"/>
      <c r="G829" s="45"/>
    </row>
    <row r="830">
      <c r="A830" s="123"/>
      <c r="B830" s="75"/>
      <c r="C830" s="26"/>
      <c r="D830" s="101"/>
      <c r="E830" s="45"/>
      <c r="G830" s="45"/>
    </row>
    <row r="831">
      <c r="A831" s="123"/>
      <c r="B831" s="75"/>
      <c r="C831" s="26"/>
      <c r="D831" s="101"/>
      <c r="E831" s="45"/>
      <c r="G831" s="45"/>
    </row>
    <row r="832">
      <c r="A832" s="123"/>
      <c r="B832" s="75"/>
      <c r="C832" s="26"/>
      <c r="D832" s="101"/>
      <c r="E832" s="45"/>
      <c r="G832" s="45"/>
    </row>
    <row r="833">
      <c r="A833" s="123"/>
      <c r="B833" s="75"/>
      <c r="C833" s="26"/>
      <c r="D833" s="101"/>
      <c r="E833" s="45"/>
      <c r="G833" s="45"/>
    </row>
    <row r="834">
      <c r="A834" s="123"/>
      <c r="B834" s="75"/>
      <c r="C834" s="26"/>
      <c r="D834" s="101"/>
      <c r="E834" s="45"/>
      <c r="G834" s="45"/>
    </row>
    <row r="835">
      <c r="A835" s="123"/>
      <c r="B835" s="75"/>
      <c r="C835" s="26"/>
      <c r="D835" s="101"/>
      <c r="E835" s="45"/>
      <c r="G835" s="45"/>
    </row>
    <row r="836">
      <c r="A836" s="123"/>
      <c r="B836" s="75"/>
      <c r="C836" s="26"/>
      <c r="D836" s="101"/>
      <c r="E836" s="45"/>
      <c r="G836" s="45"/>
    </row>
    <row r="837">
      <c r="A837" s="123"/>
      <c r="B837" s="75"/>
      <c r="C837" s="26"/>
      <c r="D837" s="101"/>
      <c r="E837" s="45"/>
      <c r="G837" s="45"/>
    </row>
    <row r="838">
      <c r="A838" s="123"/>
      <c r="B838" s="75"/>
      <c r="C838" s="26"/>
      <c r="D838" s="101"/>
      <c r="E838" s="45"/>
      <c r="G838" s="45"/>
    </row>
    <row r="839">
      <c r="A839" s="123"/>
      <c r="B839" s="75"/>
      <c r="C839" s="26"/>
      <c r="D839" s="101"/>
      <c r="E839" s="45"/>
      <c r="G839" s="45"/>
    </row>
    <row r="840">
      <c r="A840" s="123"/>
      <c r="B840" s="75"/>
      <c r="C840" s="26"/>
      <c r="D840" s="101"/>
      <c r="E840" s="45"/>
      <c r="G840" s="45"/>
    </row>
    <row r="841">
      <c r="A841" s="123"/>
      <c r="B841" s="75"/>
      <c r="C841" s="26"/>
      <c r="D841" s="101"/>
      <c r="E841" s="45"/>
      <c r="G841" s="45"/>
    </row>
    <row r="842">
      <c r="A842" s="123"/>
      <c r="B842" s="75"/>
      <c r="C842" s="26"/>
      <c r="D842" s="101"/>
      <c r="E842" s="45"/>
      <c r="G842" s="45"/>
    </row>
    <row r="843">
      <c r="A843" s="123"/>
      <c r="B843" s="75"/>
      <c r="C843" s="26"/>
      <c r="D843" s="101"/>
      <c r="E843" s="45"/>
      <c r="G843" s="45"/>
    </row>
    <row r="844">
      <c r="A844" s="123"/>
      <c r="B844" s="75"/>
      <c r="C844" s="26"/>
      <c r="D844" s="101"/>
      <c r="E844" s="45"/>
      <c r="G844" s="45"/>
    </row>
    <row r="845">
      <c r="A845" s="123"/>
      <c r="B845" s="75"/>
      <c r="C845" s="26"/>
      <c r="D845" s="101"/>
      <c r="E845" s="45"/>
      <c r="G845" s="45"/>
    </row>
    <row r="846">
      <c r="A846" s="123"/>
      <c r="B846" s="75"/>
      <c r="C846" s="26"/>
      <c r="D846" s="101"/>
      <c r="E846" s="45"/>
      <c r="G846" s="45"/>
    </row>
    <row r="847">
      <c r="A847" s="123"/>
      <c r="B847" s="75"/>
      <c r="C847" s="26"/>
      <c r="D847" s="101"/>
      <c r="E847" s="45"/>
      <c r="G847" s="45"/>
    </row>
    <row r="848">
      <c r="A848" s="123"/>
      <c r="B848" s="75"/>
      <c r="C848" s="26"/>
      <c r="D848" s="101"/>
      <c r="E848" s="45"/>
      <c r="G848" s="45"/>
    </row>
    <row r="849">
      <c r="A849" s="123"/>
      <c r="B849" s="75"/>
      <c r="C849" s="26"/>
      <c r="D849" s="101"/>
      <c r="E849" s="45"/>
      <c r="G849" s="45"/>
    </row>
    <row r="850">
      <c r="A850" s="123"/>
      <c r="B850" s="75"/>
      <c r="C850" s="26"/>
      <c r="D850" s="101"/>
      <c r="E850" s="45"/>
      <c r="G850" s="45"/>
    </row>
    <row r="851">
      <c r="A851" s="123"/>
      <c r="B851" s="75"/>
      <c r="C851" s="26"/>
      <c r="D851" s="101"/>
      <c r="E851" s="45"/>
      <c r="G851" s="45"/>
    </row>
    <row r="852">
      <c r="A852" s="123"/>
      <c r="B852" s="75"/>
      <c r="C852" s="26"/>
      <c r="D852" s="101"/>
      <c r="E852" s="45"/>
      <c r="G852" s="45"/>
    </row>
    <row r="853">
      <c r="A853" s="123"/>
      <c r="B853" s="75"/>
      <c r="C853" s="26"/>
      <c r="D853" s="101"/>
      <c r="E853" s="45"/>
      <c r="G853" s="45"/>
    </row>
    <row r="854">
      <c r="A854" s="123"/>
      <c r="B854" s="75"/>
      <c r="C854" s="26"/>
      <c r="D854" s="101"/>
      <c r="E854" s="45"/>
      <c r="G854" s="45"/>
    </row>
    <row r="855">
      <c r="A855" s="123"/>
      <c r="B855" s="75"/>
      <c r="C855" s="26"/>
      <c r="D855" s="101"/>
      <c r="E855" s="45"/>
      <c r="G855" s="45"/>
    </row>
    <row r="856">
      <c r="A856" s="123"/>
      <c r="B856" s="75"/>
      <c r="C856" s="26"/>
      <c r="D856" s="101"/>
      <c r="E856" s="45"/>
      <c r="G856" s="45"/>
    </row>
    <row r="857">
      <c r="A857" s="123"/>
      <c r="B857" s="75"/>
      <c r="C857" s="26"/>
      <c r="D857" s="101"/>
      <c r="E857" s="45"/>
      <c r="G857" s="45"/>
    </row>
    <row r="858">
      <c r="A858" s="123"/>
      <c r="B858" s="75"/>
      <c r="C858" s="26"/>
      <c r="D858" s="101"/>
      <c r="E858" s="45"/>
      <c r="G858" s="45"/>
    </row>
    <row r="859">
      <c r="A859" s="123"/>
      <c r="B859" s="75"/>
      <c r="C859" s="26"/>
      <c r="D859" s="101"/>
      <c r="E859" s="45"/>
      <c r="G859" s="45"/>
    </row>
    <row r="860">
      <c r="A860" s="123"/>
      <c r="B860" s="75"/>
      <c r="C860" s="26"/>
      <c r="D860" s="101"/>
      <c r="E860" s="45"/>
      <c r="G860" s="45"/>
    </row>
    <row r="861">
      <c r="A861" s="123"/>
      <c r="B861" s="75"/>
      <c r="C861" s="26"/>
      <c r="D861" s="101"/>
      <c r="E861" s="45"/>
      <c r="G861" s="45"/>
    </row>
    <row r="862">
      <c r="A862" s="123"/>
      <c r="B862" s="75"/>
      <c r="C862" s="26"/>
      <c r="D862" s="101"/>
      <c r="E862" s="45"/>
      <c r="G862" s="45"/>
    </row>
    <row r="863">
      <c r="A863" s="123"/>
      <c r="B863" s="75"/>
      <c r="C863" s="26"/>
      <c r="D863" s="101"/>
      <c r="E863" s="45"/>
      <c r="G863" s="45"/>
    </row>
    <row r="864">
      <c r="A864" s="123"/>
      <c r="B864" s="75"/>
      <c r="C864" s="26"/>
      <c r="D864" s="101"/>
      <c r="E864" s="45"/>
      <c r="G864" s="45"/>
    </row>
    <row r="865">
      <c r="A865" s="123"/>
      <c r="B865" s="75"/>
      <c r="C865" s="26"/>
      <c r="D865" s="101"/>
      <c r="E865" s="45"/>
      <c r="G865" s="45"/>
    </row>
    <row r="866">
      <c r="A866" s="123"/>
      <c r="B866" s="75"/>
      <c r="C866" s="26"/>
      <c r="D866" s="101"/>
      <c r="E866" s="45"/>
      <c r="G866" s="45"/>
    </row>
    <row r="867">
      <c r="A867" s="123"/>
      <c r="B867" s="75"/>
      <c r="C867" s="26"/>
      <c r="D867" s="101"/>
      <c r="E867" s="45"/>
      <c r="G867" s="45"/>
    </row>
    <row r="868">
      <c r="A868" s="123"/>
      <c r="B868" s="75"/>
      <c r="C868" s="26"/>
      <c r="D868" s="101"/>
      <c r="E868" s="45"/>
      <c r="G868" s="45"/>
    </row>
    <row r="869">
      <c r="A869" s="123"/>
      <c r="B869" s="75"/>
      <c r="C869" s="26"/>
      <c r="D869" s="101"/>
      <c r="E869" s="45"/>
      <c r="G869" s="45"/>
    </row>
    <row r="870">
      <c r="A870" s="123"/>
      <c r="B870" s="75"/>
      <c r="C870" s="26"/>
      <c r="D870" s="101"/>
      <c r="E870" s="45"/>
      <c r="G870" s="45"/>
    </row>
    <row r="871">
      <c r="A871" s="123"/>
      <c r="B871" s="75"/>
      <c r="C871" s="26"/>
      <c r="D871" s="101"/>
      <c r="E871" s="45"/>
      <c r="G871" s="45"/>
    </row>
    <row r="872">
      <c r="A872" s="123"/>
      <c r="B872" s="75"/>
      <c r="C872" s="26"/>
      <c r="D872" s="101"/>
      <c r="E872" s="45"/>
      <c r="G872" s="45"/>
    </row>
    <row r="873">
      <c r="A873" s="123"/>
      <c r="B873" s="75"/>
      <c r="C873" s="26"/>
      <c r="D873" s="101"/>
      <c r="E873" s="45"/>
      <c r="G873" s="45"/>
    </row>
    <row r="874">
      <c r="A874" s="123"/>
      <c r="B874" s="75"/>
      <c r="C874" s="26"/>
      <c r="D874" s="101"/>
      <c r="E874" s="45"/>
      <c r="G874" s="45"/>
    </row>
    <row r="875">
      <c r="A875" s="123"/>
      <c r="B875" s="75"/>
      <c r="C875" s="26"/>
      <c r="D875" s="101"/>
      <c r="E875" s="45"/>
      <c r="G875" s="45"/>
    </row>
    <row r="876">
      <c r="A876" s="123"/>
      <c r="B876" s="75"/>
      <c r="C876" s="26"/>
      <c r="D876" s="101"/>
      <c r="E876" s="45"/>
      <c r="G876" s="45"/>
    </row>
    <row r="877">
      <c r="A877" s="123"/>
      <c r="B877" s="75"/>
      <c r="C877" s="26"/>
      <c r="D877" s="101"/>
      <c r="E877" s="45"/>
      <c r="G877" s="45"/>
    </row>
    <row r="878">
      <c r="A878" s="123"/>
      <c r="B878" s="75"/>
      <c r="C878" s="26"/>
      <c r="D878" s="101"/>
      <c r="E878" s="45"/>
      <c r="G878" s="45"/>
    </row>
    <row r="879">
      <c r="A879" s="123"/>
      <c r="B879" s="75"/>
      <c r="C879" s="26"/>
      <c r="D879" s="101"/>
      <c r="E879" s="45"/>
      <c r="G879" s="45"/>
    </row>
    <row r="880">
      <c r="A880" s="123"/>
      <c r="B880" s="75"/>
      <c r="C880" s="26"/>
      <c r="D880" s="101"/>
      <c r="E880" s="45"/>
      <c r="G880" s="45"/>
    </row>
    <row r="881">
      <c r="A881" s="123"/>
      <c r="B881" s="75"/>
      <c r="C881" s="26"/>
      <c r="D881" s="101"/>
      <c r="E881" s="45"/>
      <c r="G881" s="45"/>
    </row>
    <row r="882">
      <c r="A882" s="123"/>
      <c r="B882" s="75"/>
      <c r="C882" s="26"/>
      <c r="D882" s="101"/>
      <c r="E882" s="45"/>
      <c r="G882" s="45"/>
    </row>
    <row r="883">
      <c r="A883" s="123"/>
      <c r="B883" s="75"/>
      <c r="C883" s="26"/>
      <c r="D883" s="101"/>
      <c r="E883" s="45"/>
      <c r="G883" s="45"/>
    </row>
    <row r="884">
      <c r="A884" s="123"/>
      <c r="B884" s="75"/>
      <c r="C884" s="26"/>
      <c r="D884" s="101"/>
      <c r="E884" s="45"/>
      <c r="G884" s="45"/>
    </row>
    <row r="885">
      <c r="A885" s="123"/>
      <c r="B885" s="75"/>
      <c r="C885" s="26"/>
      <c r="D885" s="101"/>
      <c r="E885" s="45"/>
      <c r="G885" s="45"/>
    </row>
    <row r="886">
      <c r="A886" s="123"/>
      <c r="B886" s="75"/>
      <c r="C886" s="26"/>
      <c r="D886" s="101"/>
      <c r="E886" s="45"/>
      <c r="G886" s="45"/>
    </row>
    <row r="887">
      <c r="A887" s="123"/>
      <c r="B887" s="75"/>
      <c r="C887" s="26"/>
      <c r="D887" s="101"/>
      <c r="E887" s="45"/>
      <c r="G887" s="45"/>
    </row>
    <row r="888">
      <c r="A888" s="123"/>
      <c r="B888" s="75"/>
      <c r="C888" s="26"/>
      <c r="D888" s="101"/>
      <c r="E888" s="45"/>
      <c r="G888" s="45"/>
    </row>
    <row r="889">
      <c r="A889" s="123"/>
      <c r="B889" s="75"/>
      <c r="C889" s="26"/>
      <c r="D889" s="101"/>
      <c r="E889" s="45"/>
      <c r="G889" s="45"/>
    </row>
    <row r="890">
      <c r="A890" s="123"/>
      <c r="B890" s="75"/>
      <c r="C890" s="26"/>
      <c r="D890" s="101"/>
      <c r="E890" s="45"/>
      <c r="G890" s="45"/>
    </row>
    <row r="891">
      <c r="A891" s="123"/>
      <c r="B891" s="75"/>
      <c r="C891" s="26"/>
      <c r="D891" s="101"/>
      <c r="E891" s="45"/>
      <c r="G891" s="45"/>
    </row>
    <row r="892">
      <c r="A892" s="123"/>
      <c r="B892" s="75"/>
      <c r="C892" s="26"/>
      <c r="D892" s="101"/>
      <c r="E892" s="45"/>
      <c r="G892" s="45"/>
    </row>
    <row r="893">
      <c r="A893" s="123"/>
      <c r="B893" s="75"/>
      <c r="C893" s="26"/>
      <c r="D893" s="101"/>
      <c r="E893" s="45"/>
      <c r="G893" s="45"/>
    </row>
    <row r="894">
      <c r="A894" s="123"/>
      <c r="B894" s="75"/>
      <c r="C894" s="26"/>
      <c r="D894" s="101"/>
      <c r="E894" s="45"/>
      <c r="G894" s="45"/>
    </row>
    <row r="895">
      <c r="A895" s="123"/>
      <c r="B895" s="75"/>
      <c r="C895" s="26"/>
      <c r="D895" s="101"/>
      <c r="E895" s="45"/>
      <c r="G895" s="45"/>
    </row>
    <row r="896">
      <c r="A896" s="123"/>
      <c r="B896" s="75"/>
      <c r="C896" s="26"/>
      <c r="D896" s="101"/>
      <c r="E896" s="45"/>
      <c r="G896" s="45"/>
    </row>
    <row r="897">
      <c r="A897" s="123"/>
      <c r="B897" s="75"/>
      <c r="C897" s="26"/>
      <c r="D897" s="101"/>
      <c r="E897" s="45"/>
      <c r="G897" s="45"/>
    </row>
    <row r="898">
      <c r="A898" s="123"/>
      <c r="B898" s="75"/>
      <c r="C898" s="26"/>
      <c r="D898" s="101"/>
      <c r="E898" s="45"/>
      <c r="G898" s="45"/>
    </row>
    <row r="899">
      <c r="A899" s="123"/>
      <c r="B899" s="75"/>
      <c r="C899" s="26"/>
      <c r="D899" s="101"/>
      <c r="E899" s="45"/>
      <c r="G899" s="45"/>
    </row>
    <row r="900">
      <c r="A900" s="123"/>
      <c r="B900" s="75"/>
      <c r="C900" s="26"/>
      <c r="D900" s="101"/>
      <c r="E900" s="45"/>
      <c r="G900" s="45"/>
    </row>
    <row r="901">
      <c r="A901" s="123"/>
      <c r="B901" s="75"/>
      <c r="C901" s="26"/>
      <c r="D901" s="101"/>
      <c r="E901" s="45"/>
      <c r="G901" s="45"/>
    </row>
    <row r="902">
      <c r="A902" s="123"/>
      <c r="B902" s="75"/>
      <c r="C902" s="26"/>
      <c r="D902" s="101"/>
      <c r="E902" s="45"/>
      <c r="G902" s="45"/>
    </row>
    <row r="903">
      <c r="A903" s="123"/>
      <c r="B903" s="75"/>
      <c r="C903" s="26"/>
      <c r="D903" s="101"/>
      <c r="E903" s="45"/>
      <c r="G903" s="45"/>
    </row>
    <row r="904">
      <c r="A904" s="123"/>
      <c r="B904" s="75"/>
      <c r="C904" s="26"/>
      <c r="D904" s="101"/>
      <c r="E904" s="45"/>
      <c r="G904" s="45"/>
    </row>
    <row r="905">
      <c r="A905" s="123"/>
      <c r="B905" s="75"/>
      <c r="C905" s="26"/>
      <c r="D905" s="101"/>
      <c r="E905" s="45"/>
      <c r="G905" s="45"/>
    </row>
    <row r="906">
      <c r="A906" s="123"/>
      <c r="B906" s="75"/>
      <c r="C906" s="26"/>
      <c r="D906" s="101"/>
      <c r="E906" s="45"/>
      <c r="G906" s="45"/>
    </row>
    <row r="907">
      <c r="A907" s="123"/>
      <c r="B907" s="75"/>
      <c r="C907" s="26"/>
      <c r="D907" s="101"/>
      <c r="E907" s="45"/>
      <c r="G907" s="45"/>
    </row>
    <row r="908">
      <c r="A908" s="123"/>
      <c r="B908" s="75"/>
      <c r="C908" s="26"/>
      <c r="D908" s="101"/>
      <c r="E908" s="45"/>
      <c r="G908" s="45"/>
    </row>
    <row r="909">
      <c r="A909" s="123"/>
      <c r="B909" s="75"/>
      <c r="C909" s="26"/>
      <c r="D909" s="101"/>
      <c r="E909" s="45"/>
      <c r="G909" s="45"/>
    </row>
  </sheetData>
  <mergeCells count="8">
    <mergeCell ref="A1:E7"/>
    <mergeCell ref="A9:E9"/>
    <mergeCell ref="A11:E12"/>
    <mergeCell ref="A14:E14"/>
    <mergeCell ref="A17:E17"/>
    <mergeCell ref="A19:E20"/>
    <mergeCell ref="A23:E23"/>
    <mergeCell ref="A45:E52"/>
  </mergeCells>
  <printOptions gridLines="1" horizontalCentered="1"/>
  <pageMargins bottom="0.23622047244094488" footer="0.0" header="0.0" left="1.0" right="1.0" top="1.1811023622047243"/>
  <pageSetup fitToHeight="0" paperSize="9" cellComments="atEnd" orientation="portrait" pageOrder="overThenDown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2" width="15.14"/>
    <col customWidth="1" min="3" max="3" width="19.14"/>
    <col customWidth="1" min="4" max="4" width="19.86"/>
    <col customWidth="1" min="5" max="5" width="7.0"/>
    <col customWidth="1" min="7" max="8" width="26.71"/>
    <col customWidth="1" min="11" max="11" width="36.0"/>
  </cols>
  <sheetData>
    <row r="1">
      <c r="A1" s="8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60"/>
      <c r="B8" s="73"/>
      <c r="C8" s="15"/>
      <c r="D8" s="74"/>
      <c r="E8" s="38"/>
      <c r="F8" s="15"/>
    </row>
    <row r="9">
      <c r="A9" s="161" t="s">
        <v>679</v>
      </c>
      <c r="F9" s="108"/>
      <c r="G9" s="15"/>
      <c r="H9" s="12" t="s">
        <v>351</v>
      </c>
    </row>
    <row r="10">
      <c r="A10" s="161"/>
      <c r="B10" s="108"/>
      <c r="C10" s="108"/>
      <c r="D10" s="108"/>
      <c r="E10" s="108"/>
      <c r="F10" s="108"/>
    </row>
    <row r="11">
      <c r="A11" s="162"/>
      <c r="F11" s="40"/>
      <c r="G11" s="59"/>
    </row>
    <row r="12">
      <c r="F12" s="59"/>
    </row>
    <row r="13">
      <c r="A13" s="162"/>
      <c r="B13" s="59"/>
      <c r="C13" s="59"/>
      <c r="D13" s="109"/>
      <c r="E13" s="115"/>
      <c r="F13" s="59"/>
    </row>
    <row r="14">
      <c r="A14" s="162"/>
      <c r="F14" s="59"/>
    </row>
    <row r="15" ht="15.75" customHeight="1">
      <c r="A15" s="162"/>
      <c r="B15" s="59"/>
      <c r="C15" s="59"/>
      <c r="D15" s="115"/>
      <c r="E15" s="115"/>
      <c r="F15" s="59"/>
    </row>
    <row r="16" ht="15.75" customHeight="1">
      <c r="A16" s="162"/>
      <c r="B16" s="59"/>
      <c r="C16" s="59"/>
      <c r="D16" s="115"/>
      <c r="E16" s="115"/>
      <c r="F16" s="59"/>
    </row>
    <row r="17" ht="15.75" customHeight="1">
      <c r="A17" s="163"/>
      <c r="F17" s="1"/>
    </row>
    <row r="18" ht="15.75" customHeight="1">
      <c r="A18" s="162"/>
      <c r="B18" s="59"/>
      <c r="C18" s="59"/>
      <c r="D18" s="115"/>
      <c r="E18" s="115"/>
      <c r="F18" s="1"/>
    </row>
    <row r="19" ht="15.75" customHeight="1">
      <c r="A19" s="162" t="s">
        <v>628</v>
      </c>
      <c r="F19" s="1"/>
    </row>
    <row r="20" ht="15.75" customHeight="1">
      <c r="F20" s="59"/>
    </row>
    <row r="21" ht="15.75" customHeight="1">
      <c r="A21" s="123"/>
      <c r="F21" s="59"/>
    </row>
    <row r="22" ht="15.75" customHeight="1">
      <c r="A22" s="123"/>
      <c r="F22" s="59"/>
    </row>
    <row r="23" ht="15.75" customHeight="1">
      <c r="A23" s="162"/>
      <c r="F23" s="40"/>
    </row>
    <row r="24" ht="15.75" customHeight="1">
      <c r="A24" s="123"/>
      <c r="F24" s="40"/>
    </row>
    <row r="25" ht="15.75" customHeight="1">
      <c r="A25" s="123"/>
    </row>
    <row r="26" ht="15.75" customHeight="1">
      <c r="A26" s="164"/>
      <c r="B26" s="165"/>
      <c r="C26" s="165"/>
      <c r="D26" s="166"/>
      <c r="E26" s="166"/>
      <c r="F26" s="40"/>
    </row>
    <row r="27" ht="15.75" customHeight="1">
      <c r="A27" s="123"/>
      <c r="B27" s="75"/>
      <c r="C27" s="26"/>
      <c r="D27" s="76"/>
      <c r="E27" s="45"/>
    </row>
    <row r="28" ht="15.75" customHeight="1">
      <c r="A28" s="167"/>
      <c r="B28" s="110"/>
      <c r="C28" s="110"/>
      <c r="D28" s="110"/>
      <c r="E28" s="110"/>
      <c r="F28" s="110"/>
    </row>
    <row r="29" ht="15.75" customHeight="1">
      <c r="A29" s="123"/>
      <c r="B29" s="75"/>
      <c r="C29" s="26"/>
      <c r="D29" s="76"/>
      <c r="E29" s="45"/>
    </row>
    <row r="30" ht="15.75" customHeight="1">
      <c r="A30" s="86"/>
      <c r="B30" s="26"/>
      <c r="C30" s="26"/>
      <c r="D30" s="26"/>
      <c r="E30" s="26"/>
      <c r="F30" s="26"/>
    </row>
    <row r="31" ht="15.75" customHeight="1">
      <c r="A31" s="123"/>
      <c r="B31" s="75"/>
      <c r="C31" s="26"/>
      <c r="D31" s="76"/>
      <c r="E31" s="45"/>
    </row>
    <row r="32" ht="15.75" customHeight="1">
      <c r="A32" s="123"/>
      <c r="B32" s="75"/>
      <c r="C32" s="26"/>
      <c r="D32" s="76"/>
      <c r="E32" s="45"/>
    </row>
    <row r="33" ht="15.75" customHeight="1">
      <c r="A33" s="83"/>
      <c r="F33" s="111"/>
    </row>
    <row r="34" ht="15.75" customHeight="1"/>
    <row r="35" ht="15.75" customHeight="1">
      <c r="F35" s="59"/>
    </row>
    <row r="36">
      <c r="F36" s="1"/>
    </row>
    <row r="37">
      <c r="F37" s="1"/>
      <c r="G37" s="45"/>
      <c r="H37" s="1"/>
      <c r="I37" s="1"/>
    </row>
    <row r="38">
      <c r="F38" s="1"/>
      <c r="G38" s="45"/>
      <c r="H38" s="26"/>
      <c r="I38" s="26"/>
    </row>
    <row r="39">
      <c r="G39" s="45"/>
    </row>
    <row r="40">
      <c r="A40" s="161" t="s">
        <v>679</v>
      </c>
      <c r="G40" s="45"/>
    </row>
    <row r="41">
      <c r="A41" s="118"/>
      <c r="B41" s="118"/>
      <c r="C41" s="118"/>
      <c r="D41" s="118"/>
      <c r="E41" s="118"/>
      <c r="G41" s="45"/>
    </row>
    <row r="42">
      <c r="A42" s="118"/>
      <c r="B42" s="118"/>
      <c r="C42" s="118"/>
      <c r="D42" s="118"/>
      <c r="E42" s="118"/>
      <c r="G42" s="45"/>
    </row>
    <row r="43">
      <c r="A43" s="170" t="s">
        <v>628</v>
      </c>
      <c r="B43" s="171"/>
      <c r="C43" s="171"/>
      <c r="D43" s="171"/>
      <c r="E43" s="172"/>
      <c r="G43" s="45"/>
    </row>
    <row r="44">
      <c r="A44" s="173"/>
      <c r="B44" s="174"/>
      <c r="C44" s="174"/>
      <c r="D44" s="174"/>
      <c r="E44" s="175"/>
      <c r="G44" s="45"/>
    </row>
    <row r="45">
      <c r="A45" s="118"/>
      <c r="B45" s="118"/>
      <c r="C45" s="118"/>
      <c r="D45" s="118"/>
      <c r="E45" s="118"/>
      <c r="G45" s="45"/>
    </row>
    <row r="46">
      <c r="A46" s="169"/>
      <c r="B46" s="169" t="s">
        <v>41</v>
      </c>
      <c r="C46" s="169" t="s">
        <v>486</v>
      </c>
      <c r="D46" s="169" t="s">
        <v>680</v>
      </c>
      <c r="E46" s="169" t="s">
        <v>5</v>
      </c>
      <c r="G46" s="45"/>
    </row>
    <row r="47">
      <c r="A47" s="176" t="s">
        <v>681</v>
      </c>
      <c r="B47" s="177">
        <v>35.0</v>
      </c>
      <c r="C47" s="178" t="s">
        <v>7</v>
      </c>
      <c r="D47" s="99"/>
      <c r="E47" s="47"/>
      <c r="G47" s="45"/>
    </row>
    <row r="48">
      <c r="A48" s="50" t="s">
        <v>102</v>
      </c>
      <c r="B48" s="179">
        <v>0.875</v>
      </c>
      <c r="C48" s="49" t="s">
        <v>7</v>
      </c>
      <c r="D48" s="99"/>
      <c r="E48" s="47"/>
      <c r="G48" s="45"/>
      <c r="H48" s="44"/>
      <c r="I48" s="44"/>
    </row>
    <row r="49">
      <c r="A49" s="50" t="s">
        <v>668</v>
      </c>
      <c r="B49" s="179">
        <v>5.074999999999999</v>
      </c>
      <c r="C49" s="49" t="s">
        <v>7</v>
      </c>
      <c r="D49" s="99"/>
      <c r="E49" s="47"/>
      <c r="G49" s="45"/>
      <c r="H49" s="61"/>
      <c r="I49" s="61"/>
    </row>
    <row r="50">
      <c r="A50" s="50" t="s">
        <v>48</v>
      </c>
      <c r="B50" s="179">
        <v>35.0</v>
      </c>
      <c r="C50" s="49" t="s">
        <v>11</v>
      </c>
      <c r="D50" s="99"/>
      <c r="E50" s="47"/>
      <c r="G50" s="45"/>
      <c r="H50" s="44"/>
      <c r="I50" s="44"/>
    </row>
    <row r="51">
      <c r="A51" s="50" t="s">
        <v>422</v>
      </c>
      <c r="B51" s="179">
        <v>0.35000000000000003</v>
      </c>
      <c r="C51" s="49" t="s">
        <v>7</v>
      </c>
      <c r="D51" s="99"/>
      <c r="E51" s="47"/>
      <c r="G51" s="45"/>
      <c r="H51" s="61"/>
      <c r="I51" s="61"/>
    </row>
    <row r="52">
      <c r="A52" s="50" t="s">
        <v>668</v>
      </c>
      <c r="B52" s="179">
        <v>2.4</v>
      </c>
      <c r="C52" s="49" t="s">
        <v>7</v>
      </c>
      <c r="D52" s="99"/>
      <c r="E52" s="47"/>
      <c r="G52" s="45"/>
    </row>
    <row r="53">
      <c r="A53" s="50" t="s">
        <v>222</v>
      </c>
      <c r="B53" s="179">
        <v>16.0</v>
      </c>
      <c r="C53" s="49" t="s">
        <v>16</v>
      </c>
      <c r="D53" s="99"/>
      <c r="E53" s="47"/>
      <c r="G53" s="45"/>
    </row>
    <row r="54">
      <c r="A54" s="176" t="s">
        <v>682</v>
      </c>
      <c r="B54" s="177">
        <v>16.0</v>
      </c>
      <c r="C54" s="178" t="s">
        <v>7</v>
      </c>
      <c r="D54" s="126"/>
      <c r="E54" s="47"/>
      <c r="G54" s="45"/>
    </row>
    <row r="55">
      <c r="A55" s="50" t="s">
        <v>637</v>
      </c>
      <c r="B55" s="179">
        <v>16.0</v>
      </c>
      <c r="C55" s="49" t="s">
        <v>7</v>
      </c>
      <c r="D55" s="99"/>
      <c r="E55" s="47"/>
      <c r="G55" s="45"/>
    </row>
    <row r="56">
      <c r="A56" s="50" t="s">
        <v>422</v>
      </c>
      <c r="B56" s="179">
        <v>0.08</v>
      </c>
      <c r="C56" s="180" t="s">
        <v>7</v>
      </c>
      <c r="D56" s="126"/>
      <c r="E56" s="47"/>
      <c r="G56" s="45"/>
    </row>
    <row r="57">
      <c r="A57" s="71" t="s">
        <v>126</v>
      </c>
      <c r="B57" s="179">
        <v>0.16</v>
      </c>
      <c r="C57" s="180" t="s">
        <v>7</v>
      </c>
      <c r="D57" s="126"/>
      <c r="E57" s="47"/>
      <c r="G57" s="45"/>
    </row>
    <row r="58">
      <c r="A58" s="176" t="s">
        <v>683</v>
      </c>
      <c r="B58" s="177">
        <v>11.529411764705884</v>
      </c>
      <c r="C58" s="178" t="s">
        <v>7</v>
      </c>
      <c r="D58" s="126"/>
      <c r="E58" s="47"/>
      <c r="G58" s="45"/>
    </row>
    <row r="59">
      <c r="A59" s="50" t="s">
        <v>422</v>
      </c>
      <c r="B59" s="179">
        <v>0.05764705882352942</v>
      </c>
      <c r="C59" s="49" t="s">
        <v>7</v>
      </c>
      <c r="D59" s="126"/>
      <c r="E59" s="47"/>
      <c r="G59" s="45"/>
    </row>
    <row r="60">
      <c r="A60" s="50" t="s">
        <v>135</v>
      </c>
      <c r="B60" s="179">
        <v>13.564013840830452</v>
      </c>
      <c r="C60" s="49" t="s">
        <v>7</v>
      </c>
      <c r="D60" s="126"/>
      <c r="E60" s="47"/>
      <c r="G60" s="45"/>
    </row>
    <row r="61">
      <c r="A61" s="50" t="s">
        <v>169</v>
      </c>
      <c r="B61" s="179">
        <v>1.1529411764705884</v>
      </c>
      <c r="C61" s="49" t="s">
        <v>7</v>
      </c>
      <c r="D61" s="126"/>
      <c r="E61" s="47"/>
      <c r="G61" s="45"/>
    </row>
    <row r="62">
      <c r="A62" s="50" t="s">
        <v>422</v>
      </c>
      <c r="B62" s="179">
        <v>0.05764705882352942</v>
      </c>
      <c r="C62" s="49" t="s">
        <v>7</v>
      </c>
      <c r="D62" s="126"/>
      <c r="E62" s="47"/>
      <c r="G62" s="45"/>
    </row>
    <row r="63">
      <c r="A63" s="50" t="s">
        <v>221</v>
      </c>
      <c r="B63" s="179">
        <v>0.13564013840830452</v>
      </c>
      <c r="C63" s="49" t="s">
        <v>16</v>
      </c>
      <c r="D63" s="99"/>
      <c r="E63" s="47"/>
      <c r="G63" s="45"/>
    </row>
    <row r="64">
      <c r="A64" s="176" t="s">
        <v>684</v>
      </c>
      <c r="B64" s="177">
        <v>4.666666666666667</v>
      </c>
      <c r="C64" s="178" t="s">
        <v>7</v>
      </c>
      <c r="D64" s="99"/>
      <c r="E64" s="47"/>
      <c r="G64" s="45"/>
    </row>
    <row r="65">
      <c r="A65" s="50" t="s">
        <v>44</v>
      </c>
      <c r="B65" s="179">
        <v>9.333333333333334</v>
      </c>
      <c r="C65" s="49" t="s">
        <v>11</v>
      </c>
      <c r="D65" s="126"/>
      <c r="E65" s="47"/>
      <c r="G65" s="45"/>
    </row>
    <row r="66">
      <c r="A66" s="50" t="s">
        <v>353</v>
      </c>
      <c r="B66" s="179">
        <v>1.1666666666666667</v>
      </c>
      <c r="C66" s="49" t="s">
        <v>16</v>
      </c>
      <c r="D66" s="99"/>
      <c r="E66" s="47"/>
      <c r="G66" s="45"/>
    </row>
    <row r="67" ht="16.5" customHeight="1">
      <c r="A67" s="50" t="s">
        <v>13</v>
      </c>
      <c r="B67" s="179">
        <v>2.3333333333333335</v>
      </c>
      <c r="C67" s="49" t="s">
        <v>16</v>
      </c>
      <c r="D67" s="99"/>
      <c r="E67" s="47"/>
      <c r="G67" s="45"/>
    </row>
    <row r="68">
      <c r="A68" s="50" t="s">
        <v>126</v>
      </c>
      <c r="B68" s="179">
        <v>0.23333333333333336</v>
      </c>
      <c r="C68" s="49" t="s">
        <v>7</v>
      </c>
      <c r="D68" s="99"/>
      <c r="E68" s="47"/>
      <c r="G68" s="45"/>
    </row>
    <row r="69">
      <c r="A69" s="50" t="s">
        <v>685</v>
      </c>
      <c r="B69" s="179">
        <v>0.46666666666666673</v>
      </c>
      <c r="C69" s="49" t="s">
        <v>7</v>
      </c>
      <c r="D69" s="126"/>
      <c r="E69" s="47"/>
      <c r="G69" s="45"/>
    </row>
    <row r="70">
      <c r="A70" s="176" t="s">
        <v>686</v>
      </c>
      <c r="B70" s="177">
        <v>4.666666666666667</v>
      </c>
      <c r="C70" s="178" t="s">
        <v>7</v>
      </c>
      <c r="D70" s="99"/>
      <c r="E70" s="47"/>
      <c r="G70" s="45"/>
      <c r="H70" s="44"/>
      <c r="I70" s="44"/>
    </row>
    <row r="71">
      <c r="A71" s="50" t="s">
        <v>44</v>
      </c>
      <c r="B71" s="179">
        <v>9.333333333333334</v>
      </c>
      <c r="C71" s="49" t="s">
        <v>11</v>
      </c>
      <c r="D71" s="99"/>
      <c r="E71" s="47"/>
      <c r="G71" s="45"/>
      <c r="H71" s="44"/>
      <c r="I71" s="44"/>
    </row>
    <row r="72">
      <c r="A72" s="50" t="s">
        <v>353</v>
      </c>
      <c r="B72" s="179">
        <v>1.1666666666666667</v>
      </c>
      <c r="C72" s="49" t="s">
        <v>16</v>
      </c>
      <c r="D72" s="99"/>
      <c r="E72" s="47"/>
      <c r="G72" s="45"/>
      <c r="H72" s="44"/>
      <c r="I72" s="44"/>
    </row>
    <row r="73">
      <c r="A73" s="50" t="s">
        <v>13</v>
      </c>
      <c r="B73" s="179">
        <v>2.3333333333333335</v>
      </c>
      <c r="C73" s="49" t="s">
        <v>16</v>
      </c>
      <c r="D73" s="99"/>
      <c r="E73" s="47"/>
      <c r="G73" s="45"/>
      <c r="H73" s="61"/>
      <c r="I73" s="61"/>
    </row>
    <row r="74">
      <c r="A74" s="50" t="s">
        <v>126</v>
      </c>
      <c r="B74" s="179">
        <v>0.23333333333333336</v>
      </c>
      <c r="C74" s="49" t="s">
        <v>7</v>
      </c>
      <c r="D74" s="99"/>
      <c r="E74" s="47"/>
      <c r="G74" s="45"/>
      <c r="H74" s="61"/>
      <c r="I74" s="61"/>
    </row>
    <row r="75">
      <c r="A75" s="50" t="s">
        <v>498</v>
      </c>
      <c r="B75" s="179">
        <v>0.23333333333333336</v>
      </c>
      <c r="C75" s="49" t="s">
        <v>16</v>
      </c>
      <c r="D75" s="99"/>
      <c r="E75" s="47"/>
      <c r="G75" s="45"/>
      <c r="H75" s="62"/>
      <c r="I75" s="1"/>
    </row>
    <row r="76">
      <c r="A76" s="50" t="s">
        <v>488</v>
      </c>
      <c r="B76" s="179">
        <v>0.04666666666666667</v>
      </c>
      <c r="C76" s="49" t="s">
        <v>7</v>
      </c>
      <c r="D76" s="99"/>
      <c r="E76" s="47"/>
      <c r="G76" s="45"/>
      <c r="H76" s="62"/>
      <c r="I76" s="1"/>
    </row>
    <row r="77">
      <c r="A77" s="50" t="s">
        <v>229</v>
      </c>
      <c r="B77" s="179">
        <v>0.04666666666666667</v>
      </c>
      <c r="C77" s="49" t="s">
        <v>7</v>
      </c>
      <c r="D77" s="99"/>
      <c r="E77" s="47"/>
      <c r="G77" s="45"/>
    </row>
    <row r="78">
      <c r="A78" s="50" t="s">
        <v>58</v>
      </c>
      <c r="B78" s="179">
        <v>0.04666666666666667</v>
      </c>
      <c r="C78" s="49" t="s">
        <v>7</v>
      </c>
      <c r="D78" s="99"/>
      <c r="E78" s="47"/>
      <c r="G78" s="45" t="s">
        <v>351</v>
      </c>
      <c r="H78" s="44"/>
      <c r="I78" s="44"/>
    </row>
    <row r="79">
      <c r="A79" s="50" t="s">
        <v>54</v>
      </c>
      <c r="B79" s="179">
        <v>0.46666666666666673</v>
      </c>
      <c r="C79" s="49" t="s">
        <v>7</v>
      </c>
      <c r="D79" s="99"/>
      <c r="E79" s="47"/>
      <c r="G79" s="45"/>
    </row>
    <row r="80">
      <c r="A80" s="50" t="s">
        <v>222</v>
      </c>
      <c r="B80" s="179">
        <v>0.7000000000000001</v>
      </c>
      <c r="C80" s="49" t="s">
        <v>16</v>
      </c>
      <c r="D80" s="99"/>
      <c r="E80" s="47"/>
      <c r="G80" s="45"/>
    </row>
    <row r="81">
      <c r="A81" s="176" t="s">
        <v>687</v>
      </c>
      <c r="B81" s="177">
        <v>8.75</v>
      </c>
      <c r="C81" s="178" t="s">
        <v>7</v>
      </c>
      <c r="D81" s="99"/>
      <c r="E81" s="47"/>
      <c r="G81" s="45"/>
    </row>
    <row r="82">
      <c r="A82" s="50" t="s">
        <v>688</v>
      </c>
      <c r="B82" s="179">
        <v>3.0625</v>
      </c>
      <c r="C82" s="49" t="s">
        <v>7</v>
      </c>
      <c r="D82" s="99"/>
      <c r="E82" s="47"/>
      <c r="G82" s="45"/>
    </row>
    <row r="83">
      <c r="A83" s="50" t="s">
        <v>689</v>
      </c>
      <c r="B83" s="179">
        <v>0.2625</v>
      </c>
      <c r="C83" s="49" t="s">
        <v>7</v>
      </c>
      <c r="D83" s="99"/>
      <c r="E83" s="47"/>
      <c r="G83" s="45"/>
    </row>
    <row r="84">
      <c r="A84" s="50" t="s">
        <v>664</v>
      </c>
      <c r="B84" s="179">
        <v>0.2625</v>
      </c>
      <c r="C84" s="49" t="s">
        <v>7</v>
      </c>
      <c r="D84" s="99"/>
      <c r="E84" s="47"/>
      <c r="G84" s="45"/>
    </row>
    <row r="85">
      <c r="A85" s="50" t="s">
        <v>134</v>
      </c>
      <c r="B85" s="179">
        <v>0.6125</v>
      </c>
      <c r="C85" s="49" t="s">
        <v>7</v>
      </c>
      <c r="D85" s="99"/>
      <c r="E85" s="47"/>
      <c r="G85" s="45"/>
    </row>
    <row r="86">
      <c r="A86" s="50" t="s">
        <v>596</v>
      </c>
      <c r="B86" s="179">
        <v>1.05</v>
      </c>
      <c r="C86" s="49" t="s">
        <v>16</v>
      </c>
      <c r="D86" s="126"/>
      <c r="E86" s="47"/>
      <c r="G86" s="45"/>
    </row>
    <row r="87">
      <c r="A87" s="50" t="s">
        <v>111</v>
      </c>
      <c r="B87" s="179">
        <v>0.08750000000000001</v>
      </c>
      <c r="C87" s="49" t="s">
        <v>7</v>
      </c>
      <c r="D87" s="126"/>
      <c r="E87" s="47"/>
      <c r="G87" s="45"/>
    </row>
    <row r="88">
      <c r="A88" s="50" t="s">
        <v>690</v>
      </c>
      <c r="B88" s="179">
        <v>0.02625</v>
      </c>
      <c r="C88" s="49" t="s">
        <v>7</v>
      </c>
      <c r="D88" s="126"/>
      <c r="E88" s="47"/>
      <c r="G88" s="45"/>
    </row>
    <row r="89">
      <c r="A89" s="50" t="s">
        <v>656</v>
      </c>
      <c r="B89" s="179">
        <v>0.13125</v>
      </c>
      <c r="C89" s="49" t="s">
        <v>16</v>
      </c>
      <c r="D89" s="99"/>
      <c r="E89" s="47"/>
      <c r="G89" s="45"/>
    </row>
    <row r="90">
      <c r="A90" s="176" t="s">
        <v>691</v>
      </c>
      <c r="B90" s="177">
        <v>42.0</v>
      </c>
      <c r="C90" s="178" t="s">
        <v>7</v>
      </c>
      <c r="D90" s="126"/>
      <c r="E90" s="47"/>
      <c r="G90" s="45"/>
    </row>
    <row r="91">
      <c r="A91" s="50" t="s">
        <v>692</v>
      </c>
      <c r="B91" s="179">
        <v>4.2</v>
      </c>
      <c r="C91" s="49" t="s">
        <v>7</v>
      </c>
      <c r="D91" s="99"/>
      <c r="E91" s="47"/>
      <c r="G91" s="45"/>
    </row>
    <row r="92">
      <c r="A92" s="50" t="s">
        <v>693</v>
      </c>
      <c r="B92" s="179">
        <v>0.42</v>
      </c>
      <c r="C92" s="49" t="s">
        <v>7</v>
      </c>
      <c r="D92" s="154"/>
      <c r="E92" s="155"/>
      <c r="G92" s="45"/>
    </row>
    <row r="93">
      <c r="A93" s="50" t="s">
        <v>359</v>
      </c>
      <c r="B93" s="179">
        <v>0.84</v>
      </c>
      <c r="C93" s="49" t="s">
        <v>7</v>
      </c>
      <c r="D93" s="154"/>
      <c r="E93" s="155"/>
      <c r="G93" s="45"/>
    </row>
    <row r="94">
      <c r="A94" s="50" t="s">
        <v>694</v>
      </c>
      <c r="B94" s="179">
        <v>0.63</v>
      </c>
      <c r="C94" s="49" t="s">
        <v>16</v>
      </c>
      <c r="D94" s="154"/>
      <c r="E94" s="155"/>
      <c r="G94" s="45"/>
    </row>
    <row r="95">
      <c r="A95" s="50" t="s">
        <v>595</v>
      </c>
      <c r="B95" s="179">
        <v>0.63</v>
      </c>
      <c r="C95" s="49" t="s">
        <v>16</v>
      </c>
      <c r="D95" s="158"/>
      <c r="E95" s="155"/>
      <c r="G95" s="45"/>
    </row>
    <row r="96">
      <c r="A96" s="50" t="s">
        <v>111</v>
      </c>
      <c r="B96" s="179">
        <v>0.21</v>
      </c>
      <c r="C96" s="49" t="s">
        <v>7</v>
      </c>
      <c r="D96" s="158"/>
      <c r="E96" s="155"/>
      <c r="G96" s="45"/>
    </row>
    <row r="97">
      <c r="A97" s="176" t="s">
        <v>695</v>
      </c>
      <c r="B97" s="177">
        <v>10.666666666666666</v>
      </c>
      <c r="C97" s="178" t="s">
        <v>11</v>
      </c>
      <c r="D97" s="158"/>
      <c r="E97" s="155"/>
      <c r="G97" s="45"/>
    </row>
    <row r="98">
      <c r="A98" s="50" t="s">
        <v>696</v>
      </c>
      <c r="B98" s="179">
        <v>1.5999999999999999</v>
      </c>
      <c r="C98" s="49" t="s">
        <v>16</v>
      </c>
      <c r="D98" s="81"/>
      <c r="E98" s="155"/>
      <c r="G98" s="45"/>
    </row>
    <row r="99">
      <c r="A99" s="50" t="s">
        <v>697</v>
      </c>
      <c r="B99" s="179">
        <v>3.733333333333333</v>
      </c>
      <c r="C99" s="49" t="s">
        <v>16</v>
      </c>
      <c r="D99" s="106"/>
      <c r="E99" s="155"/>
      <c r="G99" s="45"/>
    </row>
    <row r="100">
      <c r="A100" s="50" t="s">
        <v>698</v>
      </c>
      <c r="B100" s="179">
        <v>0.5333333333333333</v>
      </c>
      <c r="C100" s="49" t="s">
        <v>7</v>
      </c>
      <c r="D100" s="81"/>
      <c r="E100" s="155"/>
      <c r="G100" s="45"/>
    </row>
    <row r="101">
      <c r="A101" s="50" t="s">
        <v>236</v>
      </c>
      <c r="B101" s="179">
        <v>0.05333333333333333</v>
      </c>
      <c r="C101" s="49" t="s">
        <v>7</v>
      </c>
      <c r="D101" s="81"/>
      <c r="E101" s="155"/>
      <c r="G101" s="45"/>
    </row>
    <row r="102">
      <c r="A102" s="50" t="s">
        <v>111</v>
      </c>
      <c r="B102" s="179">
        <v>0.05333333333333333</v>
      </c>
      <c r="C102" s="49" t="s">
        <v>7</v>
      </c>
      <c r="D102" s="81"/>
      <c r="E102" s="155"/>
      <c r="G102" s="45"/>
    </row>
    <row r="103">
      <c r="A103" s="50" t="s">
        <v>66</v>
      </c>
      <c r="B103" s="179">
        <v>7.466666666666666</v>
      </c>
      <c r="C103" s="49" t="s">
        <v>7</v>
      </c>
      <c r="D103" s="81"/>
      <c r="E103" s="155"/>
      <c r="G103" s="45"/>
    </row>
    <row r="104">
      <c r="A104" s="176" t="s">
        <v>699</v>
      </c>
      <c r="B104" s="177">
        <v>800.0</v>
      </c>
      <c r="C104" s="178" t="s">
        <v>7</v>
      </c>
      <c r="D104" s="81"/>
      <c r="E104" s="155"/>
      <c r="G104" s="45"/>
    </row>
    <row r="105">
      <c r="A105" s="50" t="s">
        <v>700</v>
      </c>
      <c r="B105" s="179">
        <v>4.0</v>
      </c>
      <c r="C105" s="49" t="s">
        <v>7</v>
      </c>
      <c r="D105" s="81"/>
      <c r="E105" s="155"/>
      <c r="G105" s="45"/>
    </row>
    <row r="106">
      <c r="A106" s="50"/>
      <c r="B106" s="179"/>
      <c r="C106" s="49"/>
      <c r="D106" s="81"/>
      <c r="E106" s="155"/>
      <c r="G106" s="45"/>
    </row>
    <row r="107">
      <c r="A107" s="72"/>
      <c r="B107" s="85"/>
      <c r="C107" s="26"/>
      <c r="D107" s="101"/>
      <c r="E107" s="45"/>
      <c r="G107" s="45"/>
    </row>
    <row r="108">
      <c r="A108" s="72"/>
      <c r="B108" s="75"/>
      <c r="C108" s="26"/>
      <c r="D108" s="101"/>
      <c r="E108" s="45"/>
      <c r="G108" s="45"/>
    </row>
    <row r="109">
      <c r="A109" s="123"/>
      <c r="B109" s="75"/>
      <c r="C109" s="26"/>
      <c r="D109" s="101"/>
      <c r="E109" s="45"/>
      <c r="G109" s="45"/>
    </row>
    <row r="110">
      <c r="A110" s="123"/>
      <c r="B110" s="75"/>
      <c r="C110" s="26"/>
      <c r="D110" s="101"/>
      <c r="E110" s="45"/>
      <c r="G110" s="45"/>
    </row>
    <row r="111">
      <c r="A111" s="123"/>
      <c r="B111" s="75"/>
      <c r="C111" s="26"/>
      <c r="D111" s="101"/>
      <c r="E111" s="45"/>
      <c r="G111" s="45"/>
    </row>
    <row r="112">
      <c r="A112" s="123"/>
      <c r="B112" s="75"/>
      <c r="C112" s="26"/>
      <c r="D112" s="101"/>
      <c r="E112" s="45"/>
      <c r="G112" s="45"/>
    </row>
    <row r="113">
      <c r="A113" s="123"/>
      <c r="B113" s="75"/>
      <c r="C113" s="26"/>
      <c r="D113" s="101"/>
      <c r="E113" s="45"/>
      <c r="G113" s="45"/>
    </row>
    <row r="114">
      <c r="A114" s="123"/>
      <c r="B114" s="75"/>
      <c r="C114" s="26"/>
      <c r="D114" s="101"/>
      <c r="E114" s="45"/>
      <c r="G114" s="45"/>
    </row>
    <row r="115">
      <c r="A115" s="123"/>
      <c r="B115" s="75"/>
      <c r="C115" s="26"/>
      <c r="D115" s="101"/>
      <c r="E115" s="45"/>
      <c r="G115" s="45"/>
    </row>
    <row r="116">
      <c r="A116" s="123"/>
      <c r="B116" s="75"/>
      <c r="C116" s="26"/>
      <c r="D116" s="101"/>
      <c r="E116" s="45"/>
      <c r="G116" s="45"/>
    </row>
    <row r="117">
      <c r="A117" s="123"/>
      <c r="B117" s="75"/>
      <c r="C117" s="26"/>
      <c r="D117" s="101"/>
      <c r="E117" s="45"/>
      <c r="G117" s="45"/>
    </row>
    <row r="118">
      <c r="A118" s="123"/>
      <c r="B118" s="75"/>
      <c r="C118" s="26"/>
      <c r="D118" s="101"/>
      <c r="E118" s="45"/>
      <c r="G118" s="45"/>
    </row>
    <row r="119">
      <c r="A119" s="123"/>
      <c r="B119" s="75"/>
      <c r="C119" s="26"/>
      <c r="D119" s="101"/>
      <c r="E119" s="45"/>
      <c r="G119" s="45"/>
    </row>
    <row r="120">
      <c r="A120" s="123"/>
      <c r="B120" s="75"/>
      <c r="C120" s="26"/>
      <c r="D120" s="101"/>
      <c r="E120" s="45"/>
      <c r="G120" s="45"/>
    </row>
    <row r="121">
      <c r="A121" s="123"/>
      <c r="B121" s="75"/>
      <c r="C121" s="26"/>
      <c r="D121" s="101"/>
      <c r="E121" s="45"/>
      <c r="G121" s="45"/>
    </row>
    <row r="122">
      <c r="A122" s="123"/>
      <c r="B122" s="75"/>
      <c r="C122" s="26"/>
      <c r="D122" s="101"/>
      <c r="E122" s="45"/>
      <c r="G122" s="45"/>
    </row>
    <row r="123">
      <c r="A123" s="123"/>
      <c r="B123" s="75"/>
      <c r="C123" s="26"/>
      <c r="D123" s="101"/>
      <c r="E123" s="45"/>
      <c r="G123" s="45"/>
    </row>
    <row r="124">
      <c r="A124" s="123"/>
      <c r="B124" s="75"/>
      <c r="C124" s="26"/>
      <c r="D124" s="101"/>
      <c r="E124" s="45"/>
      <c r="G124" s="45"/>
    </row>
    <row r="125">
      <c r="A125" s="123"/>
      <c r="B125" s="75"/>
      <c r="C125" s="26"/>
      <c r="D125" s="101"/>
      <c r="E125" s="45"/>
      <c r="G125" s="45"/>
    </row>
    <row r="126">
      <c r="A126" s="123"/>
      <c r="B126" s="75"/>
      <c r="C126" s="26"/>
      <c r="D126" s="101"/>
      <c r="E126" s="45"/>
      <c r="G126" s="45"/>
    </row>
    <row r="127">
      <c r="A127" s="123"/>
      <c r="B127" s="75"/>
      <c r="C127" s="26"/>
      <c r="D127" s="101"/>
      <c r="E127" s="45"/>
      <c r="G127" s="45"/>
    </row>
    <row r="128">
      <c r="A128" s="123"/>
      <c r="B128" s="75"/>
      <c r="C128" s="26"/>
      <c r="D128" s="101"/>
      <c r="E128" s="45"/>
      <c r="G128" s="45"/>
    </row>
    <row r="129">
      <c r="A129" s="123"/>
      <c r="B129" s="75"/>
      <c r="C129" s="26"/>
      <c r="D129" s="101"/>
      <c r="E129" s="45"/>
      <c r="G129" s="45"/>
    </row>
    <row r="130">
      <c r="A130" s="123"/>
      <c r="B130" s="75"/>
      <c r="C130" s="26"/>
      <c r="D130" s="101"/>
      <c r="E130" s="45"/>
      <c r="G130" s="45"/>
    </row>
    <row r="131">
      <c r="A131" s="123"/>
      <c r="B131" s="75"/>
      <c r="C131" s="26"/>
      <c r="D131" s="101"/>
      <c r="E131" s="45"/>
      <c r="G131" s="45"/>
    </row>
    <row r="132">
      <c r="A132" s="123"/>
      <c r="B132" s="75"/>
      <c r="C132" s="26"/>
      <c r="D132" s="101"/>
      <c r="E132" s="45"/>
      <c r="G132" s="45"/>
    </row>
    <row r="133">
      <c r="A133" s="123"/>
      <c r="B133" s="75"/>
      <c r="C133" s="26"/>
      <c r="D133" s="101"/>
      <c r="E133" s="45"/>
      <c r="G133" s="45"/>
    </row>
    <row r="134">
      <c r="A134" s="123"/>
      <c r="B134" s="75"/>
      <c r="C134" s="26"/>
      <c r="D134" s="101"/>
      <c r="E134" s="45"/>
      <c r="G134" s="45"/>
    </row>
    <row r="135">
      <c r="A135" s="123"/>
      <c r="B135" s="75"/>
      <c r="C135" s="26"/>
      <c r="D135" s="101"/>
      <c r="E135" s="45"/>
      <c r="G135" s="45"/>
    </row>
    <row r="136">
      <c r="A136" s="123"/>
      <c r="B136" s="75"/>
      <c r="C136" s="26"/>
      <c r="D136" s="101"/>
      <c r="E136" s="45"/>
      <c r="G136" s="45"/>
    </row>
    <row r="137">
      <c r="A137" s="123"/>
      <c r="B137" s="75"/>
      <c r="C137" s="26"/>
      <c r="D137" s="101"/>
      <c r="E137" s="45"/>
      <c r="G137" s="45"/>
    </row>
    <row r="138">
      <c r="A138" s="123"/>
      <c r="B138" s="75"/>
      <c r="C138" s="26"/>
      <c r="D138" s="101"/>
      <c r="E138" s="45"/>
      <c r="G138" s="45"/>
    </row>
    <row r="139">
      <c r="A139" s="123"/>
      <c r="B139" s="75"/>
      <c r="C139" s="26"/>
      <c r="D139" s="101"/>
      <c r="E139" s="45"/>
      <c r="G139" s="45"/>
    </row>
    <row r="140">
      <c r="A140" s="123"/>
      <c r="B140" s="75"/>
      <c r="C140" s="26"/>
      <c r="D140" s="101"/>
      <c r="E140" s="45"/>
      <c r="G140" s="45"/>
    </row>
    <row r="141">
      <c r="A141" s="123"/>
      <c r="B141" s="75"/>
      <c r="C141" s="26"/>
      <c r="D141" s="101"/>
      <c r="E141" s="45"/>
      <c r="G141" s="45"/>
    </row>
    <row r="142">
      <c r="A142" s="123"/>
      <c r="B142" s="75"/>
      <c r="C142" s="26"/>
      <c r="D142" s="101"/>
      <c r="E142" s="45"/>
      <c r="G142" s="45"/>
    </row>
    <row r="143">
      <c r="A143" s="123"/>
      <c r="B143" s="75"/>
      <c r="C143" s="26"/>
      <c r="D143" s="101"/>
      <c r="E143" s="45"/>
      <c r="G143" s="45"/>
    </row>
    <row r="144">
      <c r="A144" s="123"/>
      <c r="B144" s="75"/>
      <c r="C144" s="26"/>
      <c r="D144" s="101"/>
      <c r="E144" s="45"/>
      <c r="G144" s="45"/>
    </row>
    <row r="145">
      <c r="A145" s="123"/>
      <c r="B145" s="75"/>
      <c r="C145" s="26"/>
      <c r="D145" s="101"/>
      <c r="E145" s="45"/>
      <c r="G145" s="45"/>
    </row>
    <row r="146">
      <c r="A146" s="123"/>
      <c r="B146" s="75"/>
      <c r="C146" s="26"/>
      <c r="D146" s="101"/>
      <c r="E146" s="45"/>
      <c r="G146" s="45"/>
    </row>
    <row r="147">
      <c r="A147" s="123"/>
      <c r="B147" s="75"/>
      <c r="C147" s="26"/>
      <c r="D147" s="101"/>
      <c r="E147" s="45"/>
      <c r="G147" s="45"/>
    </row>
    <row r="148">
      <c r="A148" s="123"/>
      <c r="B148" s="75"/>
      <c r="C148" s="26"/>
      <c r="D148" s="101"/>
      <c r="E148" s="45"/>
      <c r="G148" s="45"/>
    </row>
    <row r="149">
      <c r="A149" s="123"/>
      <c r="B149" s="75"/>
      <c r="C149" s="26"/>
      <c r="D149" s="101"/>
      <c r="E149" s="45"/>
      <c r="G149" s="45"/>
    </row>
    <row r="150">
      <c r="A150" s="123"/>
      <c r="B150" s="75"/>
      <c r="C150" s="26"/>
      <c r="D150" s="101"/>
      <c r="E150" s="45"/>
      <c r="G150" s="45"/>
    </row>
    <row r="151">
      <c r="A151" s="123"/>
      <c r="B151" s="75"/>
      <c r="C151" s="26"/>
      <c r="D151" s="101"/>
      <c r="E151" s="45"/>
      <c r="G151" s="45"/>
    </row>
    <row r="152">
      <c r="A152" s="123"/>
      <c r="B152" s="75"/>
      <c r="C152" s="26"/>
      <c r="D152" s="101"/>
      <c r="E152" s="45"/>
      <c r="G152" s="45"/>
    </row>
    <row r="153">
      <c r="A153" s="123"/>
      <c r="B153" s="75"/>
      <c r="C153" s="26"/>
      <c r="D153" s="101"/>
      <c r="E153" s="45"/>
      <c r="G153" s="45"/>
    </row>
    <row r="154">
      <c r="A154" s="123"/>
      <c r="B154" s="75"/>
      <c r="C154" s="26"/>
      <c r="D154" s="101"/>
      <c r="E154" s="45"/>
      <c r="G154" s="45"/>
    </row>
    <row r="155">
      <c r="A155" s="123"/>
      <c r="B155" s="75"/>
      <c r="C155" s="26"/>
      <c r="D155" s="101"/>
      <c r="E155" s="45"/>
      <c r="G155" s="45"/>
    </row>
    <row r="156">
      <c r="A156" s="123"/>
      <c r="B156" s="75"/>
      <c r="C156" s="26"/>
      <c r="D156" s="101"/>
      <c r="E156" s="45"/>
      <c r="G156" s="45"/>
    </row>
    <row r="157">
      <c r="A157" s="123"/>
      <c r="B157" s="75"/>
      <c r="C157" s="26"/>
      <c r="D157" s="101"/>
      <c r="E157" s="45"/>
      <c r="G157" s="45"/>
    </row>
    <row r="158">
      <c r="A158" s="123"/>
      <c r="B158" s="75"/>
      <c r="C158" s="26"/>
      <c r="D158" s="101"/>
      <c r="E158" s="45"/>
      <c r="G158" s="45"/>
    </row>
    <row r="159">
      <c r="A159" s="123"/>
      <c r="B159" s="75"/>
      <c r="C159" s="26"/>
      <c r="D159" s="101"/>
      <c r="E159" s="45"/>
      <c r="G159" s="45"/>
    </row>
    <row r="160">
      <c r="A160" s="123"/>
      <c r="B160" s="75"/>
      <c r="C160" s="26"/>
      <c r="D160" s="101"/>
      <c r="E160" s="45"/>
      <c r="G160" s="45"/>
    </row>
    <row r="161">
      <c r="A161" s="123"/>
      <c r="B161" s="75"/>
      <c r="C161" s="26"/>
      <c r="D161" s="101"/>
      <c r="E161" s="45"/>
      <c r="G161" s="45"/>
    </row>
    <row r="162">
      <c r="A162" s="123"/>
      <c r="B162" s="75"/>
      <c r="C162" s="26"/>
      <c r="D162" s="101"/>
      <c r="E162" s="45"/>
      <c r="G162" s="45"/>
    </row>
    <row r="163">
      <c r="A163" s="123"/>
      <c r="B163" s="75"/>
      <c r="C163" s="26"/>
      <c r="D163" s="101"/>
      <c r="E163" s="45"/>
      <c r="G163" s="45"/>
    </row>
    <row r="164">
      <c r="A164" s="123"/>
      <c r="B164" s="75"/>
      <c r="C164" s="26"/>
      <c r="D164" s="101"/>
      <c r="E164" s="45"/>
      <c r="G164" s="45"/>
    </row>
    <row r="165">
      <c r="A165" s="123"/>
      <c r="B165" s="75"/>
      <c r="C165" s="26"/>
      <c r="D165" s="101"/>
      <c r="E165" s="45"/>
      <c r="G165" s="45"/>
    </row>
    <row r="166">
      <c r="A166" s="123"/>
      <c r="B166" s="75"/>
      <c r="C166" s="26"/>
      <c r="D166" s="101"/>
      <c r="E166" s="45"/>
      <c r="G166" s="45"/>
    </row>
    <row r="167">
      <c r="A167" s="123"/>
      <c r="B167" s="75"/>
      <c r="C167" s="26"/>
      <c r="D167" s="101"/>
      <c r="E167" s="45"/>
      <c r="G167" s="45"/>
    </row>
    <row r="168">
      <c r="A168" s="123"/>
      <c r="B168" s="75"/>
      <c r="C168" s="26"/>
      <c r="D168" s="101"/>
      <c r="E168" s="45"/>
      <c r="G168" s="45"/>
    </row>
    <row r="169">
      <c r="A169" s="123"/>
      <c r="B169" s="75"/>
      <c r="C169" s="26"/>
      <c r="D169" s="101"/>
      <c r="E169" s="45"/>
      <c r="G169" s="45"/>
    </row>
    <row r="170">
      <c r="A170" s="123"/>
      <c r="B170" s="75"/>
      <c r="C170" s="26"/>
      <c r="D170" s="101"/>
      <c r="E170" s="45"/>
      <c r="G170" s="45"/>
    </row>
    <row r="171">
      <c r="A171" s="123"/>
      <c r="B171" s="75"/>
      <c r="C171" s="26"/>
      <c r="D171" s="101"/>
      <c r="E171" s="45"/>
      <c r="G171" s="45"/>
    </row>
    <row r="172">
      <c r="A172" s="123"/>
      <c r="B172" s="75"/>
      <c r="C172" s="26"/>
      <c r="D172" s="101"/>
      <c r="E172" s="45"/>
      <c r="G172" s="45"/>
    </row>
    <row r="173">
      <c r="A173" s="123"/>
      <c r="B173" s="75"/>
      <c r="C173" s="26"/>
      <c r="D173" s="101"/>
      <c r="E173" s="45"/>
      <c r="G173" s="45"/>
    </row>
    <row r="174">
      <c r="A174" s="123"/>
      <c r="B174" s="75"/>
      <c r="C174" s="26"/>
      <c r="D174" s="101"/>
      <c r="E174" s="45"/>
      <c r="G174" s="45"/>
    </row>
    <row r="175">
      <c r="A175" s="123"/>
      <c r="B175" s="75"/>
      <c r="C175" s="26"/>
      <c r="D175" s="101"/>
      <c r="E175" s="45"/>
      <c r="G175" s="45"/>
    </row>
    <row r="176">
      <c r="A176" s="123"/>
      <c r="B176" s="75"/>
      <c r="C176" s="26"/>
      <c r="D176" s="101"/>
      <c r="E176" s="45"/>
      <c r="G176" s="45"/>
    </row>
    <row r="177">
      <c r="A177" s="123"/>
      <c r="B177" s="75"/>
      <c r="C177" s="26"/>
      <c r="D177" s="101"/>
      <c r="E177" s="45"/>
      <c r="G177" s="45"/>
    </row>
    <row r="178">
      <c r="A178" s="123"/>
      <c r="B178" s="75"/>
      <c r="C178" s="26"/>
      <c r="D178" s="101"/>
      <c r="E178" s="45"/>
      <c r="G178" s="45"/>
    </row>
    <row r="179">
      <c r="A179" s="123"/>
      <c r="B179" s="75"/>
      <c r="C179" s="26"/>
      <c r="D179" s="101"/>
      <c r="E179" s="45"/>
      <c r="G179" s="45"/>
    </row>
    <row r="180">
      <c r="A180" s="123"/>
      <c r="B180" s="75"/>
      <c r="C180" s="26"/>
      <c r="D180" s="101"/>
      <c r="E180" s="45"/>
      <c r="G180" s="45"/>
    </row>
    <row r="181">
      <c r="A181" s="123"/>
      <c r="B181" s="75"/>
      <c r="C181" s="26"/>
      <c r="D181" s="101"/>
      <c r="E181" s="45"/>
      <c r="G181" s="45"/>
    </row>
    <row r="182">
      <c r="A182" s="123"/>
      <c r="B182" s="75"/>
      <c r="C182" s="26"/>
      <c r="D182" s="101"/>
      <c r="E182" s="45"/>
      <c r="G182" s="45"/>
    </row>
    <row r="183">
      <c r="A183" s="123"/>
      <c r="B183" s="75"/>
      <c r="C183" s="26"/>
      <c r="D183" s="101"/>
      <c r="E183" s="45"/>
      <c r="G183" s="45"/>
    </row>
    <row r="184">
      <c r="A184" s="123"/>
      <c r="B184" s="75"/>
      <c r="C184" s="26"/>
      <c r="D184" s="101"/>
      <c r="E184" s="45"/>
      <c r="G184" s="45"/>
    </row>
    <row r="185">
      <c r="A185" s="123"/>
      <c r="B185" s="75"/>
      <c r="C185" s="26"/>
      <c r="D185" s="101"/>
      <c r="E185" s="45"/>
      <c r="G185" s="45"/>
    </row>
    <row r="186">
      <c r="A186" s="123"/>
      <c r="B186" s="75"/>
      <c r="C186" s="26"/>
      <c r="D186" s="101"/>
      <c r="E186" s="45"/>
      <c r="G186" s="45"/>
    </row>
    <row r="187">
      <c r="A187" s="123"/>
      <c r="B187" s="75"/>
      <c r="C187" s="26"/>
      <c r="D187" s="101"/>
      <c r="E187" s="45"/>
      <c r="G187" s="45"/>
    </row>
    <row r="188">
      <c r="A188" s="123"/>
      <c r="B188" s="75"/>
      <c r="C188" s="26"/>
      <c r="D188" s="101"/>
      <c r="E188" s="45"/>
      <c r="G188" s="45"/>
    </row>
    <row r="189">
      <c r="A189" s="123"/>
      <c r="B189" s="75"/>
      <c r="C189" s="26"/>
      <c r="D189" s="101"/>
      <c r="E189" s="45"/>
      <c r="G189" s="45"/>
    </row>
    <row r="190">
      <c r="A190" s="123"/>
      <c r="B190" s="75"/>
      <c r="C190" s="26"/>
      <c r="D190" s="101"/>
      <c r="E190" s="45"/>
      <c r="G190" s="45"/>
    </row>
    <row r="191">
      <c r="A191" s="123"/>
      <c r="B191" s="75"/>
      <c r="C191" s="26"/>
      <c r="D191" s="101"/>
      <c r="E191" s="45"/>
      <c r="G191" s="45"/>
    </row>
    <row r="192">
      <c r="A192" s="123"/>
      <c r="B192" s="75"/>
      <c r="C192" s="26"/>
      <c r="D192" s="101"/>
      <c r="E192" s="45"/>
      <c r="G192" s="45"/>
    </row>
    <row r="193">
      <c r="A193" s="123"/>
      <c r="B193" s="75"/>
      <c r="C193" s="26"/>
      <c r="D193" s="101"/>
      <c r="E193" s="45"/>
      <c r="G193" s="45"/>
    </row>
    <row r="194">
      <c r="A194" s="123"/>
      <c r="B194" s="75"/>
      <c r="C194" s="26"/>
      <c r="D194" s="101"/>
      <c r="E194" s="45"/>
      <c r="G194" s="45"/>
    </row>
    <row r="195">
      <c r="A195" s="123"/>
      <c r="B195" s="75"/>
      <c r="C195" s="26"/>
      <c r="D195" s="101"/>
      <c r="E195" s="45"/>
      <c r="G195" s="45"/>
    </row>
    <row r="196">
      <c r="A196" s="123"/>
      <c r="B196" s="75"/>
      <c r="C196" s="26"/>
      <c r="D196" s="101"/>
      <c r="E196" s="45"/>
      <c r="G196" s="45"/>
    </row>
    <row r="197">
      <c r="A197" s="123"/>
      <c r="B197" s="75"/>
      <c r="C197" s="26"/>
      <c r="D197" s="101"/>
      <c r="E197" s="45"/>
      <c r="G197" s="45"/>
    </row>
    <row r="198">
      <c r="A198" s="123"/>
      <c r="B198" s="75"/>
      <c r="C198" s="26"/>
      <c r="D198" s="101"/>
      <c r="E198" s="45"/>
      <c r="G198" s="45"/>
    </row>
    <row r="199">
      <c r="A199" s="123"/>
      <c r="B199" s="75"/>
      <c r="C199" s="26"/>
      <c r="D199" s="101"/>
      <c r="E199" s="45"/>
      <c r="G199" s="45"/>
    </row>
    <row r="200">
      <c r="A200" s="123"/>
      <c r="B200" s="75"/>
      <c r="C200" s="26"/>
      <c r="D200" s="101"/>
      <c r="E200" s="45"/>
      <c r="G200" s="45"/>
    </row>
    <row r="201">
      <c r="A201" s="123"/>
      <c r="B201" s="75"/>
      <c r="C201" s="26"/>
      <c r="D201" s="101"/>
      <c r="E201" s="45"/>
      <c r="G201" s="45"/>
    </row>
    <row r="202">
      <c r="A202" s="123"/>
      <c r="B202" s="75"/>
      <c r="C202" s="26"/>
      <c r="D202" s="101"/>
      <c r="E202" s="45"/>
      <c r="G202" s="45"/>
    </row>
    <row r="203">
      <c r="A203" s="123"/>
      <c r="B203" s="75"/>
      <c r="C203" s="26"/>
      <c r="D203" s="101"/>
      <c r="E203" s="45"/>
      <c r="G203" s="45"/>
    </row>
    <row r="204">
      <c r="A204" s="123"/>
      <c r="B204" s="75"/>
      <c r="C204" s="26"/>
      <c r="D204" s="101"/>
      <c r="E204" s="45"/>
      <c r="G204" s="45"/>
    </row>
    <row r="205">
      <c r="A205" s="123"/>
      <c r="B205" s="75"/>
      <c r="C205" s="26"/>
      <c r="D205" s="101"/>
      <c r="E205" s="45"/>
      <c r="G205" s="45"/>
    </row>
    <row r="206">
      <c r="A206" s="123"/>
      <c r="B206" s="75"/>
      <c r="C206" s="26"/>
      <c r="D206" s="101"/>
      <c r="E206" s="45"/>
      <c r="G206" s="45"/>
    </row>
    <row r="207">
      <c r="A207" s="123"/>
      <c r="B207" s="75"/>
      <c r="C207" s="26"/>
      <c r="D207" s="101"/>
      <c r="E207" s="45"/>
      <c r="G207" s="45"/>
    </row>
    <row r="208">
      <c r="A208" s="123"/>
      <c r="B208" s="75"/>
      <c r="C208" s="26"/>
      <c r="D208" s="101"/>
      <c r="E208" s="45"/>
      <c r="G208" s="45"/>
    </row>
    <row r="209">
      <c r="A209" s="123"/>
      <c r="B209" s="75"/>
      <c r="C209" s="26"/>
      <c r="D209" s="101"/>
      <c r="E209" s="45"/>
      <c r="G209" s="45"/>
    </row>
    <row r="210">
      <c r="A210" s="123"/>
      <c r="B210" s="75"/>
      <c r="C210" s="26"/>
      <c r="D210" s="101"/>
      <c r="E210" s="45"/>
      <c r="G210" s="45"/>
    </row>
    <row r="211">
      <c r="A211" s="123"/>
      <c r="B211" s="75"/>
      <c r="C211" s="26"/>
      <c r="D211" s="101"/>
      <c r="E211" s="45"/>
      <c r="G211" s="45"/>
    </row>
    <row r="212">
      <c r="A212" s="123"/>
      <c r="B212" s="75"/>
      <c r="C212" s="26"/>
      <c r="D212" s="101"/>
      <c r="E212" s="45"/>
      <c r="G212" s="45"/>
    </row>
    <row r="213">
      <c r="A213" s="123"/>
      <c r="B213" s="75"/>
      <c r="C213" s="26"/>
      <c r="D213" s="101"/>
      <c r="E213" s="45"/>
      <c r="G213" s="45"/>
    </row>
    <row r="214">
      <c r="A214" s="123"/>
      <c r="B214" s="75"/>
      <c r="C214" s="26"/>
      <c r="D214" s="101"/>
      <c r="E214" s="45"/>
      <c r="G214" s="45"/>
    </row>
    <row r="215">
      <c r="A215" s="123"/>
      <c r="B215" s="75"/>
      <c r="C215" s="26"/>
      <c r="D215" s="101"/>
      <c r="E215" s="45"/>
      <c r="G215" s="45"/>
    </row>
    <row r="216">
      <c r="A216" s="123"/>
      <c r="B216" s="75"/>
      <c r="C216" s="26"/>
      <c r="D216" s="101"/>
      <c r="E216" s="45"/>
      <c r="G216" s="45"/>
    </row>
    <row r="217">
      <c r="A217" s="123"/>
      <c r="B217" s="75"/>
      <c r="C217" s="26"/>
      <c r="D217" s="101"/>
      <c r="E217" s="45"/>
      <c r="G217" s="45"/>
    </row>
    <row r="218">
      <c r="A218" s="123"/>
      <c r="B218" s="75"/>
      <c r="C218" s="26"/>
      <c r="D218" s="101"/>
      <c r="E218" s="45"/>
      <c r="G218" s="45"/>
    </row>
    <row r="219">
      <c r="A219" s="123"/>
      <c r="B219" s="75"/>
      <c r="C219" s="26"/>
      <c r="D219" s="101"/>
      <c r="E219" s="45"/>
      <c r="G219" s="45"/>
    </row>
    <row r="220">
      <c r="A220" s="123"/>
      <c r="B220" s="75"/>
      <c r="C220" s="26"/>
      <c r="D220" s="101"/>
      <c r="E220" s="45"/>
      <c r="G220" s="45"/>
    </row>
    <row r="221">
      <c r="A221" s="123"/>
      <c r="B221" s="75"/>
      <c r="C221" s="26"/>
      <c r="D221" s="101"/>
      <c r="E221" s="45"/>
      <c r="G221" s="45"/>
    </row>
    <row r="222">
      <c r="A222" s="123"/>
      <c r="B222" s="75"/>
      <c r="C222" s="26"/>
      <c r="D222" s="101"/>
      <c r="E222" s="45"/>
      <c r="G222" s="45"/>
    </row>
    <row r="223">
      <c r="A223" s="123"/>
      <c r="B223" s="75"/>
      <c r="C223" s="26"/>
      <c r="D223" s="101"/>
      <c r="E223" s="45"/>
      <c r="G223" s="45"/>
    </row>
    <row r="224">
      <c r="A224" s="123"/>
      <c r="B224" s="75"/>
      <c r="C224" s="26"/>
      <c r="D224" s="101"/>
      <c r="E224" s="45"/>
      <c r="G224" s="45"/>
    </row>
    <row r="225">
      <c r="A225" s="123"/>
      <c r="B225" s="75"/>
      <c r="C225" s="26"/>
      <c r="D225" s="101"/>
      <c r="E225" s="45"/>
      <c r="G225" s="45"/>
    </row>
    <row r="226">
      <c r="A226" s="123"/>
      <c r="B226" s="75"/>
      <c r="C226" s="26"/>
      <c r="D226" s="101"/>
      <c r="E226" s="45"/>
      <c r="G226" s="45"/>
    </row>
    <row r="227">
      <c r="A227" s="123"/>
      <c r="B227" s="75"/>
      <c r="C227" s="26"/>
      <c r="D227" s="101"/>
      <c r="E227" s="45"/>
      <c r="G227" s="45"/>
    </row>
    <row r="228">
      <c r="A228" s="123"/>
      <c r="B228" s="75"/>
      <c r="C228" s="26"/>
      <c r="D228" s="101"/>
      <c r="E228" s="45"/>
      <c r="G228" s="45"/>
    </row>
    <row r="229">
      <c r="A229" s="123"/>
      <c r="B229" s="75"/>
      <c r="C229" s="26"/>
      <c r="D229" s="101"/>
      <c r="E229" s="45"/>
      <c r="G229" s="45"/>
    </row>
    <row r="230">
      <c r="A230" s="123"/>
      <c r="B230" s="75"/>
      <c r="C230" s="26"/>
      <c r="D230" s="101"/>
      <c r="E230" s="45"/>
      <c r="G230" s="45"/>
    </row>
    <row r="231">
      <c r="A231" s="123"/>
      <c r="B231" s="75"/>
      <c r="C231" s="26"/>
      <c r="D231" s="101"/>
      <c r="E231" s="45"/>
      <c r="G231" s="45"/>
    </row>
    <row r="232">
      <c r="A232" s="123"/>
      <c r="B232" s="75"/>
      <c r="C232" s="26"/>
      <c r="D232" s="101"/>
      <c r="E232" s="45"/>
      <c r="G232" s="45"/>
    </row>
    <row r="233">
      <c r="A233" s="123"/>
      <c r="B233" s="75"/>
      <c r="C233" s="26"/>
      <c r="D233" s="101"/>
      <c r="E233" s="45"/>
      <c r="G233" s="45"/>
    </row>
    <row r="234">
      <c r="A234" s="123"/>
      <c r="B234" s="75"/>
      <c r="C234" s="26"/>
      <c r="D234" s="101"/>
      <c r="E234" s="45"/>
      <c r="G234" s="45"/>
    </row>
    <row r="235">
      <c r="A235" s="123"/>
      <c r="B235" s="75"/>
      <c r="C235" s="26"/>
      <c r="D235" s="101"/>
      <c r="E235" s="45"/>
      <c r="G235" s="45"/>
    </row>
    <row r="236">
      <c r="A236" s="123"/>
      <c r="B236" s="75"/>
      <c r="C236" s="26"/>
      <c r="D236" s="101"/>
      <c r="E236" s="45"/>
      <c r="G236" s="45"/>
    </row>
    <row r="237">
      <c r="A237" s="123"/>
      <c r="B237" s="75"/>
      <c r="C237" s="26"/>
      <c r="D237" s="101"/>
      <c r="E237" s="45"/>
      <c r="G237" s="45"/>
    </row>
    <row r="238">
      <c r="A238" s="123"/>
      <c r="B238" s="75"/>
      <c r="C238" s="26"/>
      <c r="D238" s="101"/>
      <c r="E238" s="45"/>
      <c r="G238" s="45"/>
    </row>
    <row r="239">
      <c r="A239" s="123"/>
      <c r="B239" s="75"/>
      <c r="C239" s="26"/>
      <c r="D239" s="101"/>
      <c r="E239" s="45"/>
      <c r="G239" s="45"/>
    </row>
    <row r="240">
      <c r="A240" s="123"/>
      <c r="B240" s="75"/>
      <c r="C240" s="26"/>
      <c r="D240" s="101"/>
      <c r="E240" s="45"/>
      <c r="G240" s="45"/>
    </row>
    <row r="241">
      <c r="A241" s="123"/>
      <c r="B241" s="75"/>
      <c r="C241" s="26"/>
      <c r="D241" s="101"/>
      <c r="E241" s="45"/>
      <c r="G241" s="45"/>
    </row>
    <row r="242">
      <c r="A242" s="123"/>
      <c r="B242" s="75"/>
      <c r="C242" s="26"/>
      <c r="D242" s="101"/>
      <c r="E242" s="45"/>
      <c r="G242" s="45"/>
    </row>
    <row r="243">
      <c r="A243" s="123"/>
      <c r="B243" s="75"/>
      <c r="C243" s="26"/>
      <c r="D243" s="101"/>
      <c r="E243" s="45"/>
      <c r="G243" s="45"/>
    </row>
    <row r="244">
      <c r="A244" s="123"/>
      <c r="B244" s="75"/>
      <c r="C244" s="26"/>
      <c r="D244" s="101"/>
      <c r="E244" s="45"/>
      <c r="G244" s="45"/>
    </row>
    <row r="245">
      <c r="A245" s="123"/>
      <c r="B245" s="75"/>
      <c r="C245" s="26"/>
      <c r="D245" s="101"/>
      <c r="E245" s="45"/>
      <c r="G245" s="45"/>
    </row>
    <row r="246">
      <c r="A246" s="123"/>
      <c r="B246" s="75"/>
      <c r="C246" s="26"/>
      <c r="D246" s="101"/>
      <c r="E246" s="45"/>
      <c r="G246" s="45"/>
    </row>
    <row r="247">
      <c r="A247" s="123"/>
      <c r="B247" s="75"/>
      <c r="C247" s="26"/>
      <c r="D247" s="101"/>
      <c r="E247" s="45"/>
      <c r="G247" s="45"/>
    </row>
    <row r="248">
      <c r="A248" s="123"/>
      <c r="B248" s="75"/>
      <c r="C248" s="26"/>
      <c r="D248" s="101"/>
      <c r="E248" s="45"/>
      <c r="G248" s="45"/>
    </row>
    <row r="249">
      <c r="A249" s="123"/>
      <c r="B249" s="75"/>
      <c r="C249" s="26"/>
      <c r="D249" s="101"/>
      <c r="E249" s="45"/>
      <c r="G249" s="45"/>
    </row>
    <row r="250">
      <c r="A250" s="123"/>
      <c r="B250" s="75"/>
      <c r="C250" s="26"/>
      <c r="D250" s="101"/>
      <c r="E250" s="45"/>
      <c r="G250" s="45"/>
    </row>
    <row r="251">
      <c r="A251" s="123"/>
      <c r="B251" s="75"/>
      <c r="C251" s="26"/>
      <c r="D251" s="101"/>
      <c r="E251" s="45"/>
      <c r="G251" s="45"/>
    </row>
    <row r="252">
      <c r="A252" s="123"/>
      <c r="B252" s="75"/>
      <c r="C252" s="26"/>
      <c r="D252" s="101"/>
      <c r="E252" s="45"/>
      <c r="G252" s="45"/>
    </row>
    <row r="253">
      <c r="A253" s="123"/>
      <c r="B253" s="75"/>
      <c r="C253" s="26"/>
      <c r="D253" s="101"/>
      <c r="E253" s="45"/>
      <c r="G253" s="45"/>
    </row>
    <row r="254">
      <c r="A254" s="123"/>
      <c r="B254" s="75"/>
      <c r="C254" s="26"/>
      <c r="D254" s="101"/>
      <c r="E254" s="45"/>
      <c r="G254" s="45"/>
    </row>
    <row r="255">
      <c r="A255" s="123"/>
      <c r="B255" s="75"/>
      <c r="C255" s="26"/>
      <c r="D255" s="101"/>
      <c r="E255" s="45"/>
      <c r="G255" s="45"/>
    </row>
    <row r="256">
      <c r="A256" s="123"/>
      <c r="B256" s="75"/>
      <c r="C256" s="26"/>
      <c r="D256" s="101"/>
      <c r="E256" s="45"/>
      <c r="G256" s="45"/>
    </row>
    <row r="257">
      <c r="A257" s="123"/>
      <c r="B257" s="75"/>
      <c r="C257" s="26"/>
      <c r="D257" s="101"/>
      <c r="E257" s="45"/>
      <c r="G257" s="45"/>
    </row>
    <row r="258">
      <c r="A258" s="123"/>
      <c r="B258" s="75"/>
      <c r="C258" s="26"/>
      <c r="D258" s="101"/>
      <c r="E258" s="45"/>
      <c r="G258" s="45"/>
    </row>
    <row r="259">
      <c r="A259" s="123"/>
      <c r="B259" s="75"/>
      <c r="C259" s="26"/>
      <c r="D259" s="101"/>
      <c r="E259" s="45"/>
      <c r="G259" s="45"/>
    </row>
    <row r="260">
      <c r="A260" s="123"/>
      <c r="B260" s="75"/>
      <c r="C260" s="26"/>
      <c r="D260" s="101"/>
      <c r="E260" s="45"/>
      <c r="G260" s="45"/>
    </row>
    <row r="261">
      <c r="A261" s="123"/>
      <c r="B261" s="75"/>
      <c r="C261" s="26"/>
      <c r="D261" s="101"/>
      <c r="E261" s="45"/>
      <c r="G261" s="45"/>
    </row>
    <row r="262">
      <c r="A262" s="123"/>
      <c r="B262" s="75"/>
      <c r="C262" s="26"/>
      <c r="D262" s="101"/>
      <c r="E262" s="45"/>
      <c r="G262" s="45"/>
    </row>
    <row r="263">
      <c r="A263" s="123"/>
      <c r="B263" s="75"/>
      <c r="C263" s="26"/>
      <c r="D263" s="101"/>
      <c r="E263" s="45"/>
      <c r="G263" s="45"/>
    </row>
    <row r="264">
      <c r="A264" s="123"/>
      <c r="B264" s="75"/>
      <c r="C264" s="26"/>
      <c r="D264" s="101"/>
      <c r="E264" s="45"/>
      <c r="G264" s="45"/>
    </row>
    <row r="265">
      <c r="A265" s="123"/>
      <c r="B265" s="75"/>
      <c r="C265" s="26"/>
      <c r="D265" s="101"/>
      <c r="E265" s="45"/>
      <c r="G265" s="45"/>
    </row>
    <row r="266">
      <c r="A266" s="123"/>
      <c r="B266" s="75"/>
      <c r="C266" s="26"/>
      <c r="D266" s="101"/>
      <c r="E266" s="45"/>
      <c r="G266" s="45"/>
    </row>
    <row r="267">
      <c r="A267" s="123"/>
      <c r="B267" s="75"/>
      <c r="C267" s="26"/>
      <c r="D267" s="101"/>
      <c r="E267" s="45"/>
      <c r="G267" s="45"/>
    </row>
    <row r="268">
      <c r="A268" s="123"/>
      <c r="B268" s="75"/>
      <c r="C268" s="26"/>
      <c r="D268" s="101"/>
      <c r="E268" s="45"/>
      <c r="G268" s="45"/>
    </row>
    <row r="269">
      <c r="A269" s="123"/>
      <c r="B269" s="75"/>
      <c r="C269" s="26"/>
      <c r="D269" s="101"/>
      <c r="E269" s="45"/>
      <c r="G269" s="45"/>
    </row>
    <row r="270">
      <c r="A270" s="123"/>
      <c r="B270" s="75"/>
      <c r="C270" s="26"/>
      <c r="D270" s="101"/>
      <c r="E270" s="45"/>
      <c r="G270" s="45"/>
    </row>
    <row r="271">
      <c r="A271" s="123"/>
      <c r="B271" s="75"/>
      <c r="C271" s="26"/>
      <c r="D271" s="101"/>
      <c r="E271" s="45"/>
      <c r="G271" s="45"/>
    </row>
    <row r="272">
      <c r="A272" s="123"/>
      <c r="B272" s="75"/>
      <c r="C272" s="26"/>
      <c r="D272" s="101"/>
      <c r="E272" s="45"/>
      <c r="G272" s="45"/>
    </row>
    <row r="273">
      <c r="A273" s="123"/>
      <c r="B273" s="75"/>
      <c r="C273" s="26"/>
      <c r="D273" s="101"/>
      <c r="E273" s="45"/>
      <c r="G273" s="45"/>
    </row>
    <row r="274">
      <c r="A274" s="123"/>
      <c r="B274" s="75"/>
      <c r="C274" s="26"/>
      <c r="D274" s="101"/>
      <c r="E274" s="45"/>
      <c r="G274" s="45"/>
    </row>
    <row r="275">
      <c r="A275" s="123"/>
      <c r="B275" s="75"/>
      <c r="C275" s="26"/>
      <c r="D275" s="101"/>
      <c r="E275" s="45"/>
      <c r="G275" s="45"/>
    </row>
    <row r="276">
      <c r="A276" s="123"/>
      <c r="B276" s="75"/>
      <c r="C276" s="26"/>
      <c r="D276" s="101"/>
      <c r="E276" s="45"/>
      <c r="G276" s="45"/>
    </row>
    <row r="277">
      <c r="A277" s="123"/>
      <c r="B277" s="75"/>
      <c r="C277" s="26"/>
      <c r="D277" s="101"/>
      <c r="E277" s="45"/>
      <c r="G277" s="45"/>
    </row>
    <row r="278">
      <c r="A278" s="123"/>
      <c r="B278" s="75"/>
      <c r="C278" s="26"/>
      <c r="D278" s="101"/>
      <c r="E278" s="45"/>
      <c r="G278" s="45"/>
    </row>
    <row r="279">
      <c r="A279" s="123"/>
      <c r="B279" s="75"/>
      <c r="C279" s="26"/>
      <c r="D279" s="101"/>
      <c r="E279" s="45"/>
      <c r="G279" s="45"/>
    </row>
    <row r="280">
      <c r="A280" s="123"/>
      <c r="B280" s="75"/>
      <c r="C280" s="26"/>
      <c r="D280" s="101"/>
      <c r="E280" s="45"/>
      <c r="G280" s="45"/>
    </row>
    <row r="281">
      <c r="A281" s="123"/>
      <c r="B281" s="75"/>
      <c r="C281" s="26"/>
      <c r="D281" s="101"/>
      <c r="E281" s="45"/>
      <c r="G281" s="45"/>
    </row>
    <row r="282">
      <c r="A282" s="123"/>
      <c r="B282" s="75"/>
      <c r="C282" s="26"/>
      <c r="D282" s="101"/>
      <c r="E282" s="45"/>
      <c r="G282" s="45"/>
    </row>
    <row r="283">
      <c r="A283" s="123"/>
      <c r="B283" s="75"/>
      <c r="C283" s="26"/>
      <c r="D283" s="101"/>
      <c r="E283" s="45"/>
      <c r="G283" s="45"/>
    </row>
    <row r="284">
      <c r="A284" s="123"/>
      <c r="B284" s="75"/>
      <c r="C284" s="26"/>
      <c r="D284" s="101"/>
      <c r="E284" s="45"/>
      <c r="G284" s="45"/>
    </row>
    <row r="285">
      <c r="A285" s="123"/>
      <c r="B285" s="75"/>
      <c r="C285" s="26"/>
      <c r="D285" s="101"/>
      <c r="E285" s="45"/>
      <c r="G285" s="45"/>
    </row>
    <row r="286">
      <c r="A286" s="123"/>
      <c r="B286" s="75"/>
      <c r="C286" s="26"/>
      <c r="D286" s="101"/>
      <c r="E286" s="45"/>
      <c r="G286" s="45"/>
    </row>
    <row r="287">
      <c r="A287" s="123"/>
      <c r="B287" s="75"/>
      <c r="C287" s="26"/>
      <c r="D287" s="101"/>
      <c r="E287" s="45"/>
      <c r="G287" s="45"/>
    </row>
    <row r="288">
      <c r="A288" s="123"/>
      <c r="B288" s="75"/>
      <c r="C288" s="26"/>
      <c r="D288" s="101"/>
      <c r="E288" s="45"/>
      <c r="G288" s="45"/>
    </row>
    <row r="289">
      <c r="A289" s="123"/>
      <c r="B289" s="75"/>
      <c r="C289" s="26"/>
      <c r="D289" s="101"/>
      <c r="E289" s="45"/>
      <c r="G289" s="45"/>
    </row>
    <row r="290">
      <c r="A290" s="123"/>
      <c r="B290" s="75"/>
      <c r="C290" s="26"/>
      <c r="D290" s="101"/>
      <c r="E290" s="45"/>
      <c r="G290" s="45"/>
    </row>
    <row r="291">
      <c r="A291" s="123"/>
      <c r="B291" s="75"/>
      <c r="C291" s="26"/>
      <c r="D291" s="101"/>
      <c r="E291" s="45"/>
      <c r="G291" s="45"/>
    </row>
    <row r="292">
      <c r="A292" s="123"/>
      <c r="B292" s="75"/>
      <c r="C292" s="26"/>
      <c r="D292" s="101"/>
      <c r="E292" s="45"/>
      <c r="G292" s="45"/>
    </row>
    <row r="293">
      <c r="A293" s="123"/>
      <c r="B293" s="75"/>
      <c r="C293" s="26"/>
      <c r="D293" s="101"/>
      <c r="E293" s="45"/>
      <c r="G293" s="45"/>
    </row>
    <row r="294">
      <c r="A294" s="123"/>
      <c r="B294" s="75"/>
      <c r="C294" s="26"/>
      <c r="D294" s="101"/>
      <c r="E294" s="45"/>
      <c r="G294" s="45"/>
    </row>
    <row r="295">
      <c r="A295" s="123"/>
      <c r="B295" s="75"/>
      <c r="C295" s="26"/>
      <c r="D295" s="101"/>
      <c r="E295" s="45"/>
      <c r="G295" s="45"/>
    </row>
    <row r="296">
      <c r="A296" s="123"/>
      <c r="B296" s="75"/>
      <c r="C296" s="26"/>
      <c r="D296" s="101"/>
      <c r="E296" s="45"/>
      <c r="G296" s="45"/>
    </row>
    <row r="297">
      <c r="A297" s="123"/>
      <c r="B297" s="75"/>
      <c r="C297" s="26"/>
      <c r="D297" s="101"/>
      <c r="E297" s="45"/>
      <c r="G297" s="45"/>
    </row>
    <row r="298">
      <c r="A298" s="123"/>
      <c r="B298" s="75"/>
      <c r="C298" s="26"/>
      <c r="D298" s="101"/>
      <c r="E298" s="45"/>
      <c r="G298" s="45"/>
    </row>
    <row r="299">
      <c r="A299" s="123"/>
      <c r="B299" s="75"/>
      <c r="C299" s="26"/>
      <c r="D299" s="101"/>
      <c r="E299" s="45"/>
      <c r="G299" s="45"/>
    </row>
    <row r="300">
      <c r="A300" s="123"/>
      <c r="B300" s="75"/>
      <c r="C300" s="26"/>
      <c r="D300" s="101"/>
      <c r="E300" s="45"/>
      <c r="G300" s="45"/>
    </row>
    <row r="301">
      <c r="A301" s="123"/>
      <c r="B301" s="75"/>
      <c r="C301" s="26"/>
      <c r="D301" s="101"/>
      <c r="E301" s="45"/>
      <c r="G301" s="45"/>
    </row>
    <row r="302">
      <c r="A302" s="123"/>
      <c r="B302" s="75"/>
      <c r="C302" s="26"/>
      <c r="D302" s="101"/>
      <c r="E302" s="45"/>
      <c r="G302" s="45"/>
    </row>
    <row r="303">
      <c r="A303" s="123"/>
      <c r="B303" s="75"/>
      <c r="C303" s="26"/>
      <c r="D303" s="101"/>
      <c r="E303" s="45"/>
      <c r="G303" s="45"/>
    </row>
    <row r="304">
      <c r="A304" s="123"/>
      <c r="B304" s="75"/>
      <c r="C304" s="26"/>
      <c r="D304" s="101"/>
      <c r="E304" s="45"/>
      <c r="G304" s="45"/>
    </row>
    <row r="305">
      <c r="A305" s="123"/>
      <c r="B305" s="75"/>
      <c r="C305" s="26"/>
      <c r="D305" s="101"/>
      <c r="E305" s="45"/>
      <c r="G305" s="45"/>
    </row>
    <row r="306">
      <c r="A306" s="123"/>
      <c r="B306" s="75"/>
      <c r="C306" s="26"/>
      <c r="D306" s="101"/>
      <c r="E306" s="45"/>
      <c r="G306" s="45"/>
    </row>
    <row r="307">
      <c r="A307" s="123"/>
      <c r="B307" s="75"/>
      <c r="C307" s="26"/>
      <c r="D307" s="101"/>
      <c r="E307" s="45"/>
      <c r="G307" s="45"/>
    </row>
    <row r="308">
      <c r="A308" s="123"/>
      <c r="B308" s="75"/>
      <c r="C308" s="26"/>
      <c r="D308" s="101"/>
      <c r="E308" s="45"/>
      <c r="G308" s="45"/>
    </row>
    <row r="309">
      <c r="A309" s="123"/>
      <c r="B309" s="75"/>
      <c r="C309" s="26"/>
      <c r="D309" s="101"/>
      <c r="E309" s="45"/>
      <c r="G309" s="45"/>
    </row>
    <row r="310">
      <c r="A310" s="123"/>
      <c r="B310" s="75"/>
      <c r="C310" s="26"/>
      <c r="D310" s="101"/>
      <c r="E310" s="45"/>
      <c r="G310" s="45"/>
    </row>
    <row r="311">
      <c r="A311" s="123"/>
      <c r="B311" s="75"/>
      <c r="C311" s="26"/>
      <c r="D311" s="101"/>
      <c r="E311" s="45"/>
      <c r="G311" s="45"/>
    </row>
    <row r="312">
      <c r="A312" s="123"/>
      <c r="B312" s="75"/>
      <c r="C312" s="26"/>
      <c r="D312" s="101"/>
      <c r="E312" s="45"/>
      <c r="G312" s="45"/>
    </row>
    <row r="313">
      <c r="A313" s="123"/>
      <c r="B313" s="75"/>
      <c r="C313" s="26"/>
      <c r="D313" s="101"/>
      <c r="E313" s="45"/>
      <c r="G313" s="45"/>
    </row>
    <row r="314">
      <c r="A314" s="123"/>
      <c r="B314" s="75"/>
      <c r="C314" s="26"/>
      <c r="D314" s="101"/>
      <c r="E314" s="45"/>
      <c r="G314" s="45"/>
    </row>
    <row r="315">
      <c r="A315" s="123"/>
      <c r="B315" s="75"/>
      <c r="C315" s="26"/>
      <c r="D315" s="101"/>
      <c r="E315" s="45"/>
      <c r="G315" s="45"/>
    </row>
    <row r="316">
      <c r="A316" s="123"/>
      <c r="B316" s="75"/>
      <c r="C316" s="26"/>
      <c r="D316" s="101"/>
      <c r="E316" s="45"/>
      <c r="G316" s="45"/>
    </row>
    <row r="317">
      <c r="A317" s="123"/>
      <c r="B317" s="75"/>
      <c r="C317" s="26"/>
      <c r="D317" s="101"/>
      <c r="E317" s="45"/>
      <c r="G317" s="45"/>
    </row>
    <row r="318">
      <c r="A318" s="123"/>
      <c r="B318" s="75"/>
      <c r="C318" s="26"/>
      <c r="D318" s="101"/>
      <c r="E318" s="45"/>
      <c r="G318" s="45"/>
    </row>
    <row r="319">
      <c r="A319" s="123"/>
      <c r="B319" s="75"/>
      <c r="C319" s="26"/>
      <c r="D319" s="101"/>
      <c r="E319" s="45"/>
      <c r="G319" s="45"/>
    </row>
    <row r="320">
      <c r="A320" s="123"/>
      <c r="B320" s="75"/>
      <c r="C320" s="26"/>
      <c r="D320" s="101"/>
      <c r="E320" s="45"/>
      <c r="G320" s="45"/>
    </row>
    <row r="321">
      <c r="A321" s="123"/>
      <c r="B321" s="75"/>
      <c r="C321" s="26"/>
      <c r="D321" s="101"/>
      <c r="E321" s="45"/>
      <c r="G321" s="45"/>
    </row>
    <row r="322">
      <c r="A322" s="123"/>
      <c r="B322" s="75"/>
      <c r="C322" s="26"/>
      <c r="D322" s="101"/>
      <c r="E322" s="45"/>
      <c r="G322" s="45"/>
    </row>
    <row r="323">
      <c r="A323" s="123"/>
      <c r="B323" s="75"/>
      <c r="C323" s="26"/>
      <c r="D323" s="101"/>
      <c r="E323" s="45"/>
      <c r="G323" s="45"/>
    </row>
    <row r="324">
      <c r="A324" s="123"/>
      <c r="B324" s="75"/>
      <c r="C324" s="26"/>
      <c r="D324" s="101"/>
      <c r="E324" s="45"/>
      <c r="G324" s="45"/>
    </row>
    <row r="325">
      <c r="A325" s="123"/>
      <c r="B325" s="75"/>
      <c r="C325" s="26"/>
      <c r="D325" s="101"/>
      <c r="E325" s="45"/>
      <c r="G325" s="45"/>
    </row>
    <row r="326">
      <c r="A326" s="123"/>
      <c r="B326" s="75"/>
      <c r="C326" s="26"/>
      <c r="D326" s="101"/>
      <c r="E326" s="45"/>
      <c r="G326" s="45"/>
    </row>
    <row r="327">
      <c r="A327" s="123"/>
      <c r="B327" s="75"/>
      <c r="C327" s="26"/>
      <c r="D327" s="101"/>
      <c r="E327" s="45"/>
      <c r="G327" s="45"/>
    </row>
    <row r="328">
      <c r="A328" s="123"/>
      <c r="B328" s="75"/>
      <c r="C328" s="26"/>
      <c r="D328" s="101"/>
      <c r="E328" s="45"/>
      <c r="G328" s="45"/>
    </row>
    <row r="329">
      <c r="A329" s="123"/>
      <c r="B329" s="75"/>
      <c r="C329" s="26"/>
      <c r="D329" s="101"/>
      <c r="E329" s="45"/>
      <c r="G329" s="45"/>
    </row>
    <row r="330">
      <c r="A330" s="123"/>
      <c r="B330" s="75"/>
      <c r="C330" s="26"/>
      <c r="D330" s="101"/>
      <c r="E330" s="45"/>
      <c r="G330" s="45"/>
    </row>
    <row r="331">
      <c r="A331" s="123"/>
      <c r="B331" s="75"/>
      <c r="C331" s="26"/>
      <c r="D331" s="101"/>
      <c r="E331" s="45"/>
      <c r="G331" s="45"/>
    </row>
    <row r="332">
      <c r="A332" s="123"/>
      <c r="B332" s="75"/>
      <c r="C332" s="26"/>
      <c r="D332" s="101"/>
      <c r="E332" s="45"/>
      <c r="G332" s="45"/>
    </row>
    <row r="333">
      <c r="A333" s="123"/>
      <c r="B333" s="75"/>
      <c r="C333" s="26"/>
      <c r="D333" s="101"/>
      <c r="E333" s="45"/>
      <c r="G333" s="45"/>
    </row>
    <row r="334">
      <c r="A334" s="123"/>
      <c r="B334" s="75"/>
      <c r="C334" s="26"/>
      <c r="D334" s="101"/>
      <c r="E334" s="45"/>
      <c r="G334" s="45"/>
    </row>
    <row r="335">
      <c r="A335" s="123"/>
      <c r="B335" s="75"/>
      <c r="C335" s="26"/>
      <c r="D335" s="101"/>
      <c r="E335" s="45"/>
      <c r="G335" s="45"/>
    </row>
    <row r="336">
      <c r="A336" s="123"/>
      <c r="B336" s="75"/>
      <c r="C336" s="26"/>
      <c r="D336" s="101"/>
      <c r="E336" s="45"/>
      <c r="G336" s="45"/>
    </row>
    <row r="337">
      <c r="A337" s="123"/>
      <c r="B337" s="75"/>
      <c r="C337" s="26"/>
      <c r="D337" s="101"/>
      <c r="E337" s="45"/>
      <c r="G337" s="45"/>
    </row>
    <row r="338">
      <c r="A338" s="123"/>
      <c r="B338" s="75"/>
      <c r="C338" s="26"/>
      <c r="D338" s="101"/>
      <c r="E338" s="45"/>
      <c r="G338" s="45"/>
    </row>
    <row r="339">
      <c r="A339" s="123"/>
      <c r="B339" s="75"/>
      <c r="C339" s="26"/>
      <c r="D339" s="101"/>
      <c r="E339" s="45"/>
      <c r="G339" s="45"/>
    </row>
    <row r="340">
      <c r="A340" s="123"/>
      <c r="B340" s="75"/>
      <c r="C340" s="26"/>
      <c r="D340" s="101"/>
      <c r="E340" s="45"/>
      <c r="G340" s="45"/>
    </row>
    <row r="341">
      <c r="A341" s="123"/>
      <c r="B341" s="75"/>
      <c r="C341" s="26"/>
      <c r="D341" s="101"/>
      <c r="E341" s="45"/>
      <c r="G341" s="45"/>
    </row>
    <row r="342">
      <c r="A342" s="123"/>
      <c r="B342" s="75"/>
      <c r="C342" s="26"/>
      <c r="D342" s="101"/>
      <c r="E342" s="45"/>
      <c r="G342" s="45"/>
    </row>
    <row r="343">
      <c r="A343" s="123"/>
      <c r="B343" s="75"/>
      <c r="C343" s="26"/>
      <c r="D343" s="101"/>
      <c r="E343" s="45"/>
      <c r="G343" s="45"/>
    </row>
    <row r="344">
      <c r="A344" s="123"/>
      <c r="B344" s="75"/>
      <c r="C344" s="26"/>
      <c r="D344" s="101"/>
      <c r="E344" s="45"/>
      <c r="G344" s="45"/>
    </row>
    <row r="345">
      <c r="A345" s="123"/>
      <c r="B345" s="75"/>
      <c r="C345" s="26"/>
      <c r="D345" s="101"/>
      <c r="E345" s="45"/>
      <c r="G345" s="45"/>
    </row>
    <row r="346">
      <c r="A346" s="123"/>
      <c r="B346" s="75"/>
      <c r="C346" s="26"/>
      <c r="D346" s="101"/>
      <c r="E346" s="45"/>
      <c r="G346" s="45"/>
    </row>
    <row r="347">
      <c r="A347" s="123"/>
      <c r="B347" s="75"/>
      <c r="C347" s="26"/>
      <c r="D347" s="101"/>
      <c r="E347" s="45"/>
      <c r="G347" s="45"/>
    </row>
    <row r="348">
      <c r="A348" s="123"/>
      <c r="B348" s="75"/>
      <c r="C348" s="26"/>
      <c r="D348" s="101"/>
      <c r="E348" s="45"/>
      <c r="G348" s="45"/>
    </row>
    <row r="349">
      <c r="A349" s="123"/>
      <c r="B349" s="75"/>
      <c r="C349" s="26"/>
      <c r="D349" s="101"/>
      <c r="E349" s="45"/>
      <c r="G349" s="45"/>
    </row>
    <row r="350">
      <c r="A350" s="123"/>
      <c r="B350" s="75"/>
      <c r="C350" s="26"/>
      <c r="D350" s="101"/>
      <c r="E350" s="45"/>
      <c r="G350" s="45"/>
    </row>
    <row r="351">
      <c r="A351" s="123"/>
      <c r="B351" s="75"/>
      <c r="C351" s="26"/>
      <c r="D351" s="101"/>
      <c r="E351" s="45"/>
      <c r="G351" s="45"/>
    </row>
    <row r="352">
      <c r="A352" s="123"/>
      <c r="B352" s="75"/>
      <c r="C352" s="26"/>
      <c r="D352" s="101"/>
      <c r="E352" s="45"/>
      <c r="G352" s="45"/>
    </row>
    <row r="353">
      <c r="A353" s="123"/>
      <c r="B353" s="75"/>
      <c r="C353" s="26"/>
      <c r="D353" s="101"/>
      <c r="E353" s="45"/>
      <c r="G353" s="45"/>
    </row>
    <row r="354">
      <c r="A354" s="123"/>
      <c r="B354" s="75"/>
      <c r="C354" s="26"/>
      <c r="D354" s="101"/>
      <c r="E354" s="45"/>
      <c r="G354" s="45"/>
    </row>
    <row r="355">
      <c r="A355" s="123"/>
      <c r="B355" s="75"/>
      <c r="C355" s="26"/>
      <c r="D355" s="101"/>
      <c r="E355" s="45"/>
      <c r="G355" s="45"/>
    </row>
    <row r="356">
      <c r="A356" s="123"/>
      <c r="B356" s="75"/>
      <c r="C356" s="26"/>
      <c r="D356" s="101"/>
      <c r="E356" s="45"/>
      <c r="G356" s="45"/>
    </row>
    <row r="357">
      <c r="A357" s="123"/>
      <c r="B357" s="75"/>
      <c r="C357" s="26"/>
      <c r="D357" s="101"/>
      <c r="E357" s="45"/>
      <c r="G357" s="45"/>
    </row>
    <row r="358">
      <c r="A358" s="123"/>
      <c r="B358" s="75"/>
      <c r="C358" s="26"/>
      <c r="D358" s="101"/>
      <c r="E358" s="45"/>
      <c r="G358" s="45"/>
    </row>
    <row r="359">
      <c r="A359" s="123"/>
      <c r="B359" s="75"/>
      <c r="C359" s="26"/>
      <c r="D359" s="101"/>
      <c r="E359" s="45"/>
      <c r="G359" s="45"/>
    </row>
    <row r="360">
      <c r="A360" s="123"/>
      <c r="B360" s="75"/>
      <c r="C360" s="26"/>
      <c r="D360" s="101"/>
      <c r="E360" s="45"/>
      <c r="G360" s="45"/>
    </row>
    <row r="361">
      <c r="A361" s="123"/>
      <c r="B361" s="75"/>
      <c r="C361" s="26"/>
      <c r="D361" s="101"/>
      <c r="E361" s="45"/>
      <c r="G361" s="45"/>
    </row>
    <row r="362">
      <c r="A362" s="123"/>
      <c r="B362" s="75"/>
      <c r="C362" s="26"/>
      <c r="D362" s="101"/>
      <c r="E362" s="45"/>
      <c r="G362" s="45"/>
    </row>
    <row r="363">
      <c r="A363" s="123"/>
      <c r="B363" s="75"/>
      <c r="C363" s="26"/>
      <c r="D363" s="101"/>
      <c r="E363" s="45"/>
      <c r="G363" s="45"/>
    </row>
    <row r="364">
      <c r="A364" s="123"/>
      <c r="B364" s="75"/>
      <c r="C364" s="26"/>
      <c r="D364" s="101"/>
      <c r="E364" s="45"/>
      <c r="G364" s="45"/>
    </row>
    <row r="365">
      <c r="A365" s="123"/>
      <c r="B365" s="75"/>
      <c r="C365" s="26"/>
      <c r="D365" s="101"/>
      <c r="E365" s="45"/>
      <c r="G365" s="45"/>
    </row>
    <row r="366">
      <c r="A366" s="123"/>
      <c r="B366" s="75"/>
      <c r="C366" s="26"/>
      <c r="D366" s="101"/>
      <c r="E366" s="45"/>
      <c r="G366" s="45"/>
    </row>
    <row r="367">
      <c r="A367" s="123"/>
      <c r="B367" s="75"/>
      <c r="C367" s="26"/>
      <c r="D367" s="101"/>
      <c r="E367" s="45"/>
      <c r="G367" s="45"/>
    </row>
    <row r="368">
      <c r="A368" s="123"/>
      <c r="B368" s="75"/>
      <c r="C368" s="26"/>
      <c r="D368" s="101"/>
      <c r="E368" s="45"/>
      <c r="G368" s="45"/>
    </row>
    <row r="369">
      <c r="A369" s="123"/>
      <c r="B369" s="75"/>
      <c r="C369" s="26"/>
      <c r="D369" s="101"/>
      <c r="E369" s="45"/>
      <c r="G369" s="45"/>
    </row>
    <row r="370">
      <c r="A370" s="123"/>
      <c r="B370" s="75"/>
      <c r="C370" s="26"/>
      <c r="D370" s="101"/>
      <c r="E370" s="45"/>
      <c r="G370" s="45"/>
    </row>
    <row r="371">
      <c r="A371" s="123"/>
      <c r="B371" s="75"/>
      <c r="C371" s="26"/>
      <c r="D371" s="101"/>
      <c r="E371" s="45"/>
      <c r="G371" s="45"/>
    </row>
    <row r="372">
      <c r="A372" s="123"/>
      <c r="B372" s="75"/>
      <c r="C372" s="26"/>
      <c r="D372" s="101"/>
      <c r="E372" s="45"/>
      <c r="G372" s="45"/>
    </row>
    <row r="373">
      <c r="A373" s="123"/>
      <c r="B373" s="75"/>
      <c r="C373" s="26"/>
      <c r="D373" s="101"/>
      <c r="E373" s="45"/>
      <c r="G373" s="45"/>
    </row>
    <row r="374">
      <c r="A374" s="123"/>
      <c r="B374" s="75"/>
      <c r="C374" s="26"/>
      <c r="D374" s="101"/>
      <c r="E374" s="45"/>
      <c r="G374" s="45"/>
    </row>
    <row r="375">
      <c r="A375" s="123"/>
      <c r="B375" s="75"/>
      <c r="C375" s="26"/>
      <c r="D375" s="101"/>
      <c r="E375" s="45"/>
      <c r="G375" s="45"/>
    </row>
    <row r="376">
      <c r="A376" s="123"/>
      <c r="B376" s="75"/>
      <c r="C376" s="26"/>
      <c r="D376" s="101"/>
      <c r="E376" s="45"/>
      <c r="G376" s="45"/>
    </row>
    <row r="377">
      <c r="A377" s="123"/>
      <c r="B377" s="75"/>
      <c r="C377" s="26"/>
      <c r="D377" s="101"/>
      <c r="E377" s="45"/>
      <c r="G377" s="45"/>
    </row>
    <row r="378">
      <c r="A378" s="123"/>
      <c r="B378" s="75"/>
      <c r="C378" s="26"/>
      <c r="D378" s="101"/>
      <c r="E378" s="45"/>
      <c r="G378" s="45"/>
    </row>
    <row r="379">
      <c r="A379" s="123"/>
      <c r="B379" s="75"/>
      <c r="C379" s="26"/>
      <c r="D379" s="101"/>
      <c r="E379" s="45"/>
      <c r="G379" s="45"/>
    </row>
    <row r="380">
      <c r="A380" s="123"/>
      <c r="B380" s="75"/>
      <c r="C380" s="26"/>
      <c r="D380" s="101"/>
      <c r="E380" s="45"/>
      <c r="G380" s="45"/>
    </row>
    <row r="381">
      <c r="A381" s="123"/>
      <c r="B381" s="75"/>
      <c r="C381" s="26"/>
      <c r="D381" s="101"/>
      <c r="E381" s="45"/>
      <c r="G381" s="45"/>
    </row>
    <row r="382">
      <c r="A382" s="123"/>
      <c r="B382" s="75"/>
      <c r="C382" s="26"/>
      <c r="D382" s="101"/>
      <c r="E382" s="45"/>
      <c r="G382" s="45"/>
    </row>
    <row r="383">
      <c r="A383" s="123"/>
      <c r="B383" s="75"/>
      <c r="C383" s="26"/>
      <c r="D383" s="101"/>
      <c r="E383" s="45"/>
      <c r="G383" s="45"/>
    </row>
    <row r="384">
      <c r="A384" s="123"/>
      <c r="B384" s="75"/>
      <c r="C384" s="26"/>
      <c r="D384" s="101"/>
      <c r="E384" s="45"/>
      <c r="G384" s="45"/>
    </row>
    <row r="385">
      <c r="A385" s="123"/>
      <c r="B385" s="75"/>
      <c r="C385" s="26"/>
      <c r="D385" s="101"/>
      <c r="E385" s="45"/>
      <c r="G385" s="45"/>
    </row>
    <row r="386">
      <c r="A386" s="123"/>
      <c r="B386" s="75"/>
      <c r="C386" s="26"/>
      <c r="D386" s="101"/>
      <c r="E386" s="45"/>
      <c r="G386" s="45"/>
    </row>
    <row r="387">
      <c r="A387" s="123"/>
      <c r="B387" s="75"/>
      <c r="C387" s="26"/>
      <c r="D387" s="101"/>
      <c r="E387" s="45"/>
      <c r="G387" s="45"/>
    </row>
    <row r="388">
      <c r="A388" s="123"/>
      <c r="B388" s="75"/>
      <c r="C388" s="26"/>
      <c r="D388" s="101"/>
      <c r="E388" s="45"/>
      <c r="G388" s="45"/>
    </row>
    <row r="389">
      <c r="A389" s="123"/>
      <c r="B389" s="75"/>
      <c r="C389" s="26"/>
      <c r="D389" s="101"/>
      <c r="E389" s="45"/>
      <c r="G389" s="45"/>
    </row>
    <row r="390">
      <c r="A390" s="123"/>
      <c r="B390" s="75"/>
      <c r="C390" s="26"/>
      <c r="D390" s="101"/>
      <c r="E390" s="45"/>
      <c r="G390" s="45"/>
    </row>
    <row r="391">
      <c r="A391" s="123"/>
      <c r="B391" s="75"/>
      <c r="C391" s="26"/>
      <c r="D391" s="101"/>
      <c r="E391" s="45"/>
      <c r="G391" s="45"/>
    </row>
    <row r="392">
      <c r="A392" s="123"/>
      <c r="B392" s="75"/>
      <c r="C392" s="26"/>
      <c r="D392" s="101"/>
      <c r="E392" s="45"/>
      <c r="G392" s="45"/>
    </row>
    <row r="393">
      <c r="A393" s="123"/>
      <c r="B393" s="75"/>
      <c r="C393" s="26"/>
      <c r="D393" s="101"/>
      <c r="E393" s="45"/>
      <c r="G393" s="45"/>
    </row>
    <row r="394">
      <c r="A394" s="123"/>
      <c r="B394" s="75"/>
      <c r="C394" s="26"/>
      <c r="D394" s="101"/>
      <c r="E394" s="45"/>
      <c r="G394" s="45"/>
    </row>
    <row r="395">
      <c r="A395" s="123"/>
      <c r="B395" s="75"/>
      <c r="C395" s="26"/>
      <c r="D395" s="101"/>
      <c r="E395" s="45"/>
      <c r="G395" s="45"/>
    </row>
    <row r="396">
      <c r="A396" s="123"/>
      <c r="B396" s="75"/>
      <c r="C396" s="26"/>
      <c r="D396" s="101"/>
      <c r="E396" s="45"/>
      <c r="G396" s="45"/>
    </row>
    <row r="397">
      <c r="A397" s="123"/>
      <c r="B397" s="75"/>
      <c r="C397" s="26"/>
      <c r="D397" s="101"/>
      <c r="E397" s="45"/>
      <c r="G397" s="45"/>
    </row>
    <row r="398">
      <c r="A398" s="123"/>
      <c r="B398" s="75"/>
      <c r="C398" s="26"/>
      <c r="D398" s="101"/>
      <c r="E398" s="45"/>
      <c r="G398" s="45"/>
    </row>
    <row r="399">
      <c r="A399" s="123"/>
      <c r="B399" s="75"/>
      <c r="C399" s="26"/>
      <c r="D399" s="101"/>
      <c r="E399" s="45"/>
      <c r="G399" s="45"/>
    </row>
    <row r="400">
      <c r="A400" s="123"/>
      <c r="B400" s="75"/>
      <c r="C400" s="26"/>
      <c r="D400" s="101"/>
      <c r="E400" s="45"/>
      <c r="G400" s="45"/>
    </row>
    <row r="401">
      <c r="A401" s="123"/>
      <c r="B401" s="75"/>
      <c r="C401" s="26"/>
      <c r="D401" s="101"/>
      <c r="E401" s="45"/>
      <c r="G401" s="45"/>
    </row>
    <row r="402">
      <c r="A402" s="123"/>
      <c r="B402" s="75"/>
      <c r="C402" s="26"/>
      <c r="D402" s="101"/>
      <c r="E402" s="45"/>
      <c r="G402" s="45"/>
    </row>
    <row r="403">
      <c r="A403" s="123"/>
      <c r="B403" s="75"/>
      <c r="C403" s="26"/>
      <c r="D403" s="101"/>
      <c r="E403" s="45"/>
      <c r="G403" s="45"/>
    </row>
    <row r="404">
      <c r="A404" s="123"/>
      <c r="B404" s="75"/>
      <c r="C404" s="26"/>
      <c r="D404" s="101"/>
      <c r="E404" s="45"/>
      <c r="G404" s="45"/>
    </row>
    <row r="405">
      <c r="A405" s="123"/>
      <c r="B405" s="75"/>
      <c r="C405" s="26"/>
      <c r="D405" s="101"/>
      <c r="E405" s="45"/>
      <c r="G405" s="45"/>
    </row>
    <row r="406">
      <c r="A406" s="123"/>
      <c r="B406" s="75"/>
      <c r="C406" s="26"/>
      <c r="D406" s="101"/>
      <c r="E406" s="45"/>
      <c r="G406" s="45"/>
    </row>
    <row r="407">
      <c r="A407" s="123"/>
      <c r="B407" s="75"/>
      <c r="C407" s="26"/>
      <c r="D407" s="101"/>
      <c r="E407" s="45"/>
      <c r="G407" s="45"/>
    </row>
    <row r="408">
      <c r="A408" s="123"/>
      <c r="B408" s="75"/>
      <c r="C408" s="26"/>
      <c r="D408" s="101"/>
      <c r="E408" s="45"/>
      <c r="G408" s="45"/>
    </row>
    <row r="409">
      <c r="A409" s="123"/>
      <c r="B409" s="75"/>
      <c r="C409" s="26"/>
      <c r="D409" s="101"/>
      <c r="E409" s="45"/>
      <c r="G409" s="45"/>
    </row>
    <row r="410">
      <c r="A410" s="123"/>
      <c r="B410" s="75"/>
      <c r="C410" s="26"/>
      <c r="D410" s="101"/>
      <c r="E410" s="45"/>
      <c r="G410" s="45"/>
    </row>
    <row r="411">
      <c r="A411" s="123"/>
      <c r="B411" s="75"/>
      <c r="C411" s="26"/>
      <c r="D411" s="101"/>
      <c r="E411" s="45"/>
      <c r="G411" s="45"/>
    </row>
    <row r="412">
      <c r="A412" s="123"/>
      <c r="B412" s="75"/>
      <c r="C412" s="26"/>
      <c r="D412" s="101"/>
      <c r="E412" s="45"/>
      <c r="G412" s="45"/>
    </row>
    <row r="413">
      <c r="A413" s="123"/>
      <c r="B413" s="75"/>
      <c r="C413" s="26"/>
      <c r="D413" s="101"/>
      <c r="E413" s="45"/>
      <c r="G413" s="45"/>
    </row>
    <row r="414">
      <c r="A414" s="123"/>
      <c r="B414" s="75"/>
      <c r="C414" s="26"/>
      <c r="D414" s="101"/>
      <c r="E414" s="45"/>
      <c r="G414" s="45"/>
    </row>
    <row r="415">
      <c r="A415" s="123"/>
      <c r="B415" s="75"/>
      <c r="C415" s="26"/>
      <c r="D415" s="101"/>
      <c r="E415" s="45"/>
      <c r="G415" s="45"/>
    </row>
    <row r="416">
      <c r="A416" s="123"/>
      <c r="B416" s="75"/>
      <c r="C416" s="26"/>
      <c r="D416" s="101"/>
      <c r="E416" s="45"/>
      <c r="G416" s="45"/>
    </row>
    <row r="417">
      <c r="A417" s="123"/>
      <c r="B417" s="75"/>
      <c r="C417" s="26"/>
      <c r="D417" s="101"/>
      <c r="E417" s="45"/>
      <c r="G417" s="45"/>
    </row>
    <row r="418">
      <c r="A418" s="123"/>
      <c r="B418" s="75"/>
      <c r="C418" s="26"/>
      <c r="D418" s="101"/>
      <c r="E418" s="45"/>
      <c r="G418" s="45"/>
    </row>
    <row r="419">
      <c r="A419" s="123"/>
      <c r="B419" s="75"/>
      <c r="C419" s="26"/>
      <c r="D419" s="101"/>
      <c r="E419" s="45"/>
      <c r="G419" s="45"/>
    </row>
    <row r="420">
      <c r="A420" s="123"/>
      <c r="B420" s="75"/>
      <c r="C420" s="26"/>
      <c r="D420" s="101"/>
      <c r="E420" s="45"/>
      <c r="G420" s="45"/>
    </row>
    <row r="421">
      <c r="A421" s="123"/>
      <c r="B421" s="75"/>
      <c r="C421" s="26"/>
      <c r="D421" s="101"/>
      <c r="E421" s="45"/>
      <c r="G421" s="45"/>
    </row>
    <row r="422">
      <c r="A422" s="123"/>
      <c r="B422" s="75"/>
      <c r="C422" s="26"/>
      <c r="D422" s="101"/>
      <c r="E422" s="45"/>
      <c r="G422" s="45"/>
    </row>
    <row r="423">
      <c r="A423" s="123"/>
      <c r="B423" s="75"/>
      <c r="C423" s="26"/>
      <c r="D423" s="101"/>
      <c r="E423" s="45"/>
      <c r="G423" s="45"/>
    </row>
    <row r="424">
      <c r="A424" s="123"/>
      <c r="B424" s="75"/>
      <c r="C424" s="26"/>
      <c r="D424" s="101"/>
      <c r="E424" s="45"/>
      <c r="G424" s="45"/>
    </row>
    <row r="425">
      <c r="A425" s="123"/>
      <c r="B425" s="75"/>
      <c r="C425" s="26"/>
      <c r="D425" s="101"/>
      <c r="E425" s="45"/>
      <c r="G425" s="45"/>
    </row>
    <row r="426">
      <c r="A426" s="123"/>
      <c r="B426" s="75"/>
      <c r="C426" s="26"/>
      <c r="D426" s="101"/>
      <c r="E426" s="45"/>
      <c r="G426" s="45"/>
    </row>
    <row r="427">
      <c r="A427" s="123"/>
      <c r="B427" s="75"/>
      <c r="C427" s="26"/>
      <c r="D427" s="101"/>
      <c r="E427" s="45"/>
      <c r="G427" s="45"/>
    </row>
    <row r="428">
      <c r="A428" s="123"/>
      <c r="B428" s="75"/>
      <c r="C428" s="26"/>
      <c r="D428" s="101"/>
      <c r="E428" s="45"/>
      <c r="G428" s="45"/>
    </row>
    <row r="429">
      <c r="A429" s="123"/>
      <c r="B429" s="75"/>
      <c r="C429" s="26"/>
      <c r="D429" s="101"/>
      <c r="E429" s="45"/>
      <c r="G429" s="45"/>
    </row>
    <row r="430">
      <c r="A430" s="123"/>
      <c r="B430" s="75"/>
      <c r="C430" s="26"/>
      <c r="D430" s="101"/>
      <c r="E430" s="45"/>
      <c r="G430" s="45"/>
    </row>
    <row r="431">
      <c r="A431" s="123"/>
      <c r="B431" s="75"/>
      <c r="C431" s="26"/>
      <c r="D431" s="101"/>
      <c r="E431" s="45"/>
      <c r="G431" s="45"/>
    </row>
    <row r="432">
      <c r="A432" s="123"/>
      <c r="B432" s="75"/>
      <c r="C432" s="26"/>
      <c r="D432" s="101"/>
      <c r="E432" s="45"/>
      <c r="G432" s="45"/>
    </row>
    <row r="433">
      <c r="A433" s="123"/>
      <c r="B433" s="75"/>
      <c r="C433" s="26"/>
      <c r="D433" s="101"/>
      <c r="E433" s="45"/>
      <c r="G433" s="45"/>
    </row>
    <row r="434">
      <c r="A434" s="123"/>
      <c r="B434" s="75"/>
      <c r="C434" s="26"/>
      <c r="D434" s="101"/>
      <c r="E434" s="45"/>
      <c r="G434" s="45"/>
    </row>
    <row r="435">
      <c r="A435" s="123"/>
      <c r="B435" s="75"/>
      <c r="C435" s="26"/>
      <c r="D435" s="101"/>
      <c r="E435" s="45"/>
      <c r="G435" s="45"/>
    </row>
    <row r="436">
      <c r="A436" s="123"/>
      <c r="B436" s="75"/>
      <c r="C436" s="26"/>
      <c r="D436" s="101"/>
      <c r="E436" s="45"/>
      <c r="G436" s="45"/>
    </row>
    <row r="437">
      <c r="A437" s="123"/>
      <c r="B437" s="75"/>
      <c r="C437" s="26"/>
      <c r="D437" s="101"/>
      <c r="E437" s="45"/>
      <c r="G437" s="45"/>
    </row>
    <row r="438">
      <c r="A438" s="123"/>
      <c r="B438" s="75"/>
      <c r="C438" s="26"/>
      <c r="D438" s="101"/>
      <c r="E438" s="45"/>
      <c r="G438" s="45"/>
    </row>
    <row r="439">
      <c r="A439" s="123"/>
      <c r="B439" s="75"/>
      <c r="C439" s="26"/>
      <c r="D439" s="101"/>
      <c r="E439" s="45"/>
      <c r="G439" s="45"/>
    </row>
    <row r="440">
      <c r="A440" s="123"/>
      <c r="B440" s="75"/>
      <c r="C440" s="26"/>
      <c r="D440" s="101"/>
      <c r="E440" s="45"/>
      <c r="G440" s="45"/>
    </row>
    <row r="441">
      <c r="A441" s="123"/>
      <c r="B441" s="75"/>
      <c r="C441" s="26"/>
      <c r="D441" s="101"/>
      <c r="E441" s="45"/>
      <c r="G441" s="45"/>
    </row>
    <row r="442">
      <c r="A442" s="123"/>
      <c r="B442" s="75"/>
      <c r="C442" s="26"/>
      <c r="D442" s="101"/>
      <c r="E442" s="45"/>
      <c r="G442" s="45"/>
    </row>
    <row r="443">
      <c r="A443" s="123"/>
      <c r="B443" s="75"/>
      <c r="C443" s="26"/>
      <c r="D443" s="101"/>
      <c r="E443" s="45"/>
      <c r="G443" s="45"/>
    </row>
    <row r="444">
      <c r="A444" s="123"/>
      <c r="B444" s="75"/>
      <c r="C444" s="26"/>
      <c r="D444" s="101"/>
      <c r="E444" s="45"/>
      <c r="G444" s="45"/>
    </row>
    <row r="445">
      <c r="A445" s="123"/>
      <c r="B445" s="75"/>
      <c r="C445" s="26"/>
      <c r="D445" s="101"/>
      <c r="E445" s="45"/>
      <c r="G445" s="45"/>
    </row>
    <row r="446">
      <c r="A446" s="123"/>
      <c r="B446" s="75"/>
      <c r="C446" s="26"/>
      <c r="D446" s="101"/>
      <c r="E446" s="45"/>
      <c r="G446" s="45"/>
    </row>
    <row r="447">
      <c r="A447" s="123"/>
      <c r="B447" s="75"/>
      <c r="C447" s="26"/>
      <c r="D447" s="101"/>
      <c r="E447" s="45"/>
      <c r="G447" s="45"/>
    </row>
    <row r="448">
      <c r="A448" s="123"/>
      <c r="B448" s="75"/>
      <c r="C448" s="26"/>
      <c r="D448" s="101"/>
      <c r="E448" s="45"/>
      <c r="G448" s="45"/>
    </row>
    <row r="449">
      <c r="A449" s="123"/>
      <c r="B449" s="75"/>
      <c r="C449" s="26"/>
      <c r="D449" s="101"/>
      <c r="E449" s="45"/>
      <c r="G449" s="45"/>
    </row>
    <row r="450">
      <c r="A450" s="123"/>
      <c r="B450" s="75"/>
      <c r="C450" s="26"/>
      <c r="D450" s="101"/>
      <c r="E450" s="45"/>
      <c r="G450" s="45"/>
    </row>
    <row r="451">
      <c r="A451" s="123"/>
      <c r="B451" s="75"/>
      <c r="C451" s="26"/>
      <c r="D451" s="101"/>
      <c r="E451" s="45"/>
      <c r="G451" s="45"/>
    </row>
    <row r="452">
      <c r="A452" s="123"/>
      <c r="B452" s="75"/>
      <c r="C452" s="26"/>
      <c r="D452" s="101"/>
      <c r="E452" s="45"/>
      <c r="G452" s="45"/>
    </row>
    <row r="453">
      <c r="A453" s="123"/>
      <c r="B453" s="75"/>
      <c r="C453" s="26"/>
      <c r="D453" s="101"/>
      <c r="E453" s="45"/>
      <c r="G453" s="45"/>
    </row>
    <row r="454">
      <c r="A454" s="123"/>
      <c r="B454" s="75"/>
      <c r="C454" s="26"/>
      <c r="D454" s="101"/>
      <c r="E454" s="45"/>
      <c r="G454" s="45"/>
    </row>
    <row r="455">
      <c r="A455" s="123"/>
      <c r="B455" s="75"/>
      <c r="C455" s="26"/>
      <c r="D455" s="101"/>
      <c r="E455" s="45"/>
      <c r="G455" s="45"/>
    </row>
    <row r="456">
      <c r="A456" s="123"/>
      <c r="B456" s="75"/>
      <c r="C456" s="26"/>
      <c r="D456" s="101"/>
      <c r="E456" s="45"/>
      <c r="G456" s="45"/>
    </row>
    <row r="457">
      <c r="A457" s="123"/>
      <c r="B457" s="75"/>
      <c r="C457" s="26"/>
      <c r="D457" s="101"/>
      <c r="E457" s="45"/>
      <c r="G457" s="45"/>
    </row>
    <row r="458">
      <c r="A458" s="123"/>
      <c r="B458" s="75"/>
      <c r="C458" s="26"/>
      <c r="D458" s="101"/>
      <c r="E458" s="45"/>
      <c r="G458" s="45"/>
    </row>
    <row r="459">
      <c r="A459" s="123"/>
      <c r="B459" s="75"/>
      <c r="C459" s="26"/>
      <c r="D459" s="101"/>
      <c r="E459" s="45"/>
      <c r="G459" s="45"/>
    </row>
    <row r="460">
      <c r="A460" s="123"/>
      <c r="B460" s="75"/>
      <c r="C460" s="26"/>
      <c r="D460" s="101"/>
      <c r="E460" s="45"/>
      <c r="G460" s="45"/>
    </row>
    <row r="461">
      <c r="A461" s="123"/>
      <c r="B461" s="75"/>
      <c r="C461" s="26"/>
      <c r="D461" s="101"/>
      <c r="E461" s="45"/>
      <c r="G461" s="45"/>
    </row>
    <row r="462">
      <c r="A462" s="123"/>
      <c r="B462" s="75"/>
      <c r="C462" s="26"/>
      <c r="D462" s="101"/>
      <c r="E462" s="45"/>
      <c r="G462" s="45"/>
    </row>
    <row r="463">
      <c r="A463" s="123"/>
      <c r="B463" s="75"/>
      <c r="C463" s="26"/>
      <c r="D463" s="101"/>
      <c r="E463" s="45"/>
      <c r="G463" s="45"/>
    </row>
    <row r="464">
      <c r="A464" s="123"/>
      <c r="B464" s="75"/>
      <c r="C464" s="26"/>
      <c r="D464" s="101"/>
      <c r="E464" s="45"/>
      <c r="G464" s="45"/>
    </row>
    <row r="465">
      <c r="A465" s="123"/>
      <c r="B465" s="75"/>
      <c r="C465" s="26"/>
      <c r="D465" s="101"/>
      <c r="E465" s="45"/>
      <c r="G465" s="45"/>
    </row>
    <row r="466">
      <c r="A466" s="123"/>
      <c r="B466" s="75"/>
      <c r="C466" s="26"/>
      <c r="D466" s="101"/>
      <c r="E466" s="45"/>
      <c r="G466" s="45"/>
    </row>
    <row r="467">
      <c r="A467" s="123"/>
      <c r="B467" s="75"/>
      <c r="C467" s="26"/>
      <c r="D467" s="101"/>
      <c r="E467" s="45"/>
      <c r="G467" s="45"/>
    </row>
    <row r="468">
      <c r="A468" s="123"/>
      <c r="B468" s="75"/>
      <c r="C468" s="26"/>
      <c r="D468" s="101"/>
      <c r="E468" s="45"/>
      <c r="G468" s="45"/>
    </row>
    <row r="469">
      <c r="A469" s="123"/>
      <c r="B469" s="75"/>
      <c r="C469" s="26"/>
      <c r="D469" s="101"/>
      <c r="E469" s="45"/>
      <c r="G469" s="45"/>
    </row>
    <row r="470">
      <c r="A470" s="123"/>
      <c r="B470" s="75"/>
      <c r="C470" s="26"/>
      <c r="D470" s="101"/>
      <c r="E470" s="45"/>
      <c r="G470" s="45"/>
    </row>
    <row r="471">
      <c r="A471" s="123"/>
      <c r="B471" s="75"/>
      <c r="C471" s="26"/>
      <c r="D471" s="101"/>
      <c r="E471" s="45"/>
      <c r="G471" s="45"/>
    </row>
    <row r="472">
      <c r="A472" s="123"/>
      <c r="B472" s="75"/>
      <c r="C472" s="26"/>
      <c r="D472" s="101"/>
      <c r="E472" s="45"/>
      <c r="G472" s="45"/>
    </row>
    <row r="473">
      <c r="A473" s="123"/>
      <c r="B473" s="75"/>
      <c r="C473" s="26"/>
      <c r="D473" s="101"/>
      <c r="E473" s="45"/>
      <c r="G473" s="45"/>
    </row>
    <row r="474">
      <c r="A474" s="123"/>
      <c r="B474" s="75"/>
      <c r="C474" s="26"/>
      <c r="D474" s="101"/>
      <c r="E474" s="45"/>
      <c r="G474" s="45"/>
    </row>
    <row r="475">
      <c r="A475" s="123"/>
      <c r="B475" s="75"/>
      <c r="C475" s="26"/>
      <c r="D475" s="101"/>
      <c r="E475" s="45"/>
      <c r="G475" s="45"/>
    </row>
    <row r="476">
      <c r="A476" s="123"/>
      <c r="B476" s="75"/>
      <c r="C476" s="26"/>
      <c r="D476" s="101"/>
      <c r="E476" s="45"/>
      <c r="G476" s="45"/>
    </row>
    <row r="477">
      <c r="A477" s="123"/>
      <c r="B477" s="75"/>
      <c r="C477" s="26"/>
      <c r="D477" s="101"/>
      <c r="E477" s="45"/>
      <c r="G477" s="45"/>
    </row>
    <row r="478">
      <c r="A478" s="123"/>
      <c r="B478" s="75"/>
      <c r="C478" s="26"/>
      <c r="D478" s="101"/>
      <c r="E478" s="45"/>
      <c r="G478" s="45"/>
    </row>
    <row r="479">
      <c r="A479" s="123"/>
      <c r="B479" s="75"/>
      <c r="C479" s="26"/>
      <c r="D479" s="101"/>
      <c r="E479" s="45"/>
      <c r="G479" s="45"/>
    </row>
    <row r="480">
      <c r="A480" s="123"/>
      <c r="B480" s="75"/>
      <c r="C480" s="26"/>
      <c r="D480" s="101"/>
      <c r="E480" s="45"/>
      <c r="G480" s="45"/>
    </row>
    <row r="481">
      <c r="A481" s="123"/>
      <c r="B481" s="75"/>
      <c r="C481" s="26"/>
      <c r="D481" s="101"/>
      <c r="E481" s="45"/>
      <c r="G481" s="45"/>
    </row>
    <row r="482">
      <c r="A482" s="123"/>
      <c r="B482" s="75"/>
      <c r="C482" s="26"/>
      <c r="D482" s="101"/>
      <c r="E482" s="45"/>
      <c r="G482" s="45"/>
    </row>
    <row r="483">
      <c r="A483" s="123"/>
      <c r="B483" s="75"/>
      <c r="C483" s="26"/>
      <c r="D483" s="101"/>
      <c r="E483" s="45"/>
      <c r="G483" s="45"/>
    </row>
    <row r="484">
      <c r="A484" s="123"/>
      <c r="B484" s="75"/>
      <c r="C484" s="26"/>
      <c r="D484" s="101"/>
      <c r="E484" s="45"/>
      <c r="G484" s="45"/>
    </row>
    <row r="485">
      <c r="A485" s="123"/>
      <c r="B485" s="75"/>
      <c r="C485" s="26"/>
      <c r="D485" s="101"/>
      <c r="E485" s="45"/>
      <c r="G485" s="45"/>
    </row>
    <row r="486">
      <c r="A486" s="123"/>
      <c r="B486" s="75"/>
      <c r="C486" s="26"/>
      <c r="D486" s="101"/>
      <c r="E486" s="45"/>
      <c r="G486" s="45"/>
    </row>
    <row r="487">
      <c r="A487" s="123"/>
      <c r="B487" s="75"/>
      <c r="C487" s="26"/>
      <c r="D487" s="101"/>
      <c r="E487" s="45"/>
      <c r="G487" s="45"/>
    </row>
    <row r="488">
      <c r="A488" s="123"/>
      <c r="B488" s="75"/>
      <c r="C488" s="26"/>
      <c r="D488" s="101"/>
      <c r="E488" s="45"/>
      <c r="G488" s="45"/>
    </row>
    <row r="489">
      <c r="A489" s="123"/>
      <c r="B489" s="75"/>
      <c r="C489" s="26"/>
      <c r="D489" s="101"/>
      <c r="E489" s="45"/>
      <c r="G489" s="45"/>
    </row>
    <row r="490">
      <c r="A490" s="123"/>
      <c r="B490" s="75"/>
      <c r="C490" s="26"/>
      <c r="D490" s="101"/>
      <c r="E490" s="45"/>
      <c r="G490" s="45"/>
    </row>
    <row r="491">
      <c r="A491" s="123"/>
      <c r="B491" s="75"/>
      <c r="C491" s="26"/>
      <c r="D491" s="101"/>
      <c r="E491" s="45"/>
      <c r="G491" s="45"/>
    </row>
    <row r="492">
      <c r="A492" s="123"/>
      <c r="B492" s="75"/>
      <c r="C492" s="26"/>
      <c r="D492" s="101"/>
      <c r="E492" s="45"/>
      <c r="G492" s="45"/>
    </row>
    <row r="493">
      <c r="A493" s="123"/>
      <c r="B493" s="75"/>
      <c r="C493" s="26"/>
      <c r="D493" s="101"/>
      <c r="E493" s="45"/>
      <c r="G493" s="45"/>
    </row>
    <row r="494">
      <c r="A494" s="123"/>
      <c r="B494" s="75"/>
      <c r="C494" s="26"/>
      <c r="D494" s="101"/>
      <c r="E494" s="45"/>
      <c r="G494" s="45"/>
    </row>
    <row r="495">
      <c r="A495" s="123"/>
      <c r="B495" s="75"/>
      <c r="C495" s="26"/>
      <c r="D495" s="101"/>
      <c r="E495" s="45"/>
      <c r="G495" s="45"/>
    </row>
    <row r="496">
      <c r="A496" s="123"/>
      <c r="B496" s="75"/>
      <c r="C496" s="26"/>
      <c r="D496" s="101"/>
      <c r="E496" s="45"/>
      <c r="G496" s="45"/>
    </row>
    <row r="497">
      <c r="A497" s="123"/>
      <c r="B497" s="75"/>
      <c r="C497" s="26"/>
      <c r="D497" s="101"/>
      <c r="E497" s="45"/>
      <c r="G497" s="45"/>
    </row>
    <row r="498">
      <c r="A498" s="123"/>
      <c r="B498" s="75"/>
      <c r="C498" s="26"/>
      <c r="D498" s="101"/>
      <c r="E498" s="45"/>
      <c r="G498" s="45"/>
    </row>
    <row r="499">
      <c r="A499" s="123"/>
      <c r="B499" s="75"/>
      <c r="C499" s="26"/>
      <c r="D499" s="101"/>
      <c r="E499" s="45"/>
      <c r="G499" s="45"/>
    </row>
    <row r="500">
      <c r="A500" s="123"/>
      <c r="B500" s="75"/>
      <c r="C500" s="26"/>
      <c r="D500" s="101"/>
      <c r="E500" s="45"/>
      <c r="G500" s="45"/>
    </row>
    <row r="501">
      <c r="A501" s="123"/>
      <c r="B501" s="75"/>
      <c r="C501" s="26"/>
      <c r="D501" s="101"/>
      <c r="E501" s="45"/>
      <c r="G501" s="45"/>
    </row>
    <row r="502">
      <c r="A502" s="123"/>
      <c r="B502" s="75"/>
      <c r="C502" s="26"/>
      <c r="D502" s="101"/>
      <c r="E502" s="45"/>
      <c r="G502" s="45"/>
    </row>
    <row r="503">
      <c r="A503" s="123"/>
      <c r="B503" s="75"/>
      <c r="C503" s="26"/>
      <c r="D503" s="101"/>
      <c r="E503" s="45"/>
      <c r="G503" s="45"/>
    </row>
    <row r="504">
      <c r="A504" s="123"/>
      <c r="B504" s="75"/>
      <c r="C504" s="26"/>
      <c r="D504" s="101"/>
      <c r="E504" s="45"/>
      <c r="G504" s="45"/>
    </row>
    <row r="505">
      <c r="A505" s="123"/>
      <c r="B505" s="75"/>
      <c r="C505" s="26"/>
      <c r="D505" s="101"/>
      <c r="E505" s="45"/>
      <c r="G505" s="45"/>
    </row>
    <row r="506">
      <c r="A506" s="123"/>
      <c r="B506" s="75"/>
      <c r="C506" s="26"/>
      <c r="D506" s="101"/>
      <c r="E506" s="45"/>
      <c r="G506" s="45"/>
    </row>
    <row r="507">
      <c r="A507" s="123"/>
      <c r="B507" s="75"/>
      <c r="C507" s="26"/>
      <c r="D507" s="101"/>
      <c r="E507" s="45"/>
      <c r="G507" s="45"/>
    </row>
    <row r="508">
      <c r="A508" s="123"/>
      <c r="B508" s="75"/>
      <c r="C508" s="26"/>
      <c r="D508" s="101"/>
      <c r="E508" s="45"/>
      <c r="G508" s="45"/>
    </row>
    <row r="509">
      <c r="A509" s="123"/>
      <c r="B509" s="75"/>
      <c r="C509" s="26"/>
      <c r="D509" s="101"/>
      <c r="E509" s="45"/>
      <c r="G509" s="45"/>
    </row>
    <row r="510">
      <c r="A510" s="123"/>
      <c r="B510" s="75"/>
      <c r="C510" s="26"/>
      <c r="D510" s="101"/>
      <c r="E510" s="45"/>
      <c r="G510" s="45"/>
    </row>
    <row r="511">
      <c r="A511" s="123"/>
      <c r="B511" s="75"/>
      <c r="C511" s="26"/>
      <c r="D511" s="101"/>
      <c r="E511" s="45"/>
      <c r="G511" s="45"/>
    </row>
    <row r="512">
      <c r="A512" s="123"/>
      <c r="B512" s="75"/>
      <c r="C512" s="26"/>
      <c r="D512" s="101"/>
      <c r="E512" s="45"/>
      <c r="G512" s="45"/>
    </row>
    <row r="513">
      <c r="A513" s="123"/>
      <c r="B513" s="75"/>
      <c r="C513" s="26"/>
      <c r="D513" s="101"/>
      <c r="E513" s="45"/>
      <c r="G513" s="45"/>
    </row>
    <row r="514">
      <c r="A514" s="123"/>
      <c r="B514" s="75"/>
      <c r="C514" s="26"/>
      <c r="D514" s="101"/>
      <c r="E514" s="45"/>
      <c r="G514" s="45"/>
    </row>
    <row r="515">
      <c r="A515" s="123"/>
      <c r="B515" s="75"/>
      <c r="C515" s="26"/>
      <c r="D515" s="101"/>
      <c r="E515" s="45"/>
      <c r="G515" s="45"/>
    </row>
    <row r="516">
      <c r="A516" s="123"/>
      <c r="B516" s="75"/>
      <c r="C516" s="26"/>
      <c r="D516" s="101"/>
      <c r="E516" s="45"/>
      <c r="G516" s="45"/>
    </row>
    <row r="517">
      <c r="A517" s="123"/>
      <c r="B517" s="75"/>
      <c r="C517" s="26"/>
      <c r="D517" s="101"/>
      <c r="E517" s="45"/>
      <c r="G517" s="45"/>
    </row>
    <row r="518">
      <c r="A518" s="123"/>
      <c r="B518" s="75"/>
      <c r="C518" s="26"/>
      <c r="D518" s="101"/>
      <c r="E518" s="45"/>
      <c r="G518" s="45"/>
    </row>
    <row r="519">
      <c r="A519" s="123"/>
      <c r="B519" s="75"/>
      <c r="C519" s="26"/>
      <c r="D519" s="101"/>
      <c r="E519" s="45"/>
      <c r="G519" s="45"/>
    </row>
    <row r="520">
      <c r="A520" s="123"/>
      <c r="B520" s="75"/>
      <c r="C520" s="26"/>
      <c r="D520" s="101"/>
      <c r="E520" s="45"/>
      <c r="G520" s="45"/>
    </row>
    <row r="521">
      <c r="A521" s="123"/>
      <c r="B521" s="75"/>
      <c r="C521" s="26"/>
      <c r="D521" s="101"/>
      <c r="E521" s="45"/>
      <c r="G521" s="45"/>
    </row>
    <row r="522">
      <c r="A522" s="123"/>
      <c r="B522" s="75"/>
      <c r="C522" s="26"/>
      <c r="D522" s="101"/>
      <c r="E522" s="45"/>
      <c r="G522" s="45"/>
    </row>
    <row r="523">
      <c r="A523" s="123"/>
      <c r="B523" s="75"/>
      <c r="C523" s="26"/>
      <c r="D523" s="101"/>
      <c r="E523" s="45"/>
      <c r="G523" s="45"/>
    </row>
    <row r="524">
      <c r="A524" s="123"/>
      <c r="B524" s="75"/>
      <c r="C524" s="26"/>
      <c r="D524" s="101"/>
      <c r="E524" s="45"/>
      <c r="G524" s="45"/>
    </row>
    <row r="525">
      <c r="A525" s="123"/>
      <c r="B525" s="75"/>
      <c r="C525" s="26"/>
      <c r="D525" s="101"/>
      <c r="E525" s="45"/>
      <c r="G525" s="45"/>
    </row>
    <row r="526">
      <c r="A526" s="123"/>
      <c r="B526" s="75"/>
      <c r="C526" s="26"/>
      <c r="D526" s="101"/>
      <c r="E526" s="45"/>
      <c r="G526" s="45"/>
    </row>
    <row r="527">
      <c r="A527" s="123"/>
      <c r="B527" s="75"/>
      <c r="C527" s="26"/>
      <c r="D527" s="101"/>
      <c r="E527" s="45"/>
      <c r="G527" s="45"/>
    </row>
    <row r="528">
      <c r="A528" s="123"/>
      <c r="B528" s="75"/>
      <c r="C528" s="26"/>
      <c r="D528" s="101"/>
      <c r="E528" s="45"/>
      <c r="G528" s="45"/>
    </row>
    <row r="529">
      <c r="A529" s="123"/>
      <c r="B529" s="75"/>
      <c r="C529" s="26"/>
      <c r="D529" s="101"/>
      <c r="E529" s="45"/>
      <c r="G529" s="45"/>
    </row>
    <row r="530">
      <c r="A530" s="123"/>
      <c r="B530" s="75"/>
      <c r="C530" s="26"/>
      <c r="D530" s="101"/>
      <c r="E530" s="45"/>
      <c r="G530" s="45"/>
    </row>
    <row r="531">
      <c r="A531" s="123"/>
      <c r="B531" s="75"/>
      <c r="C531" s="26"/>
      <c r="D531" s="101"/>
      <c r="E531" s="45"/>
      <c r="G531" s="45"/>
    </row>
    <row r="532">
      <c r="A532" s="123"/>
      <c r="B532" s="75"/>
      <c r="C532" s="26"/>
      <c r="D532" s="101"/>
      <c r="E532" s="45"/>
      <c r="G532" s="45"/>
    </row>
    <row r="533">
      <c r="A533" s="123"/>
      <c r="B533" s="75"/>
      <c r="C533" s="26"/>
      <c r="D533" s="101"/>
      <c r="E533" s="45"/>
      <c r="G533" s="45"/>
    </row>
    <row r="534">
      <c r="A534" s="123"/>
      <c r="B534" s="75"/>
      <c r="C534" s="26"/>
      <c r="D534" s="101"/>
      <c r="E534" s="45"/>
      <c r="G534" s="45"/>
    </row>
    <row r="535">
      <c r="A535" s="123"/>
      <c r="B535" s="75"/>
      <c r="C535" s="26"/>
      <c r="D535" s="101"/>
      <c r="E535" s="45"/>
      <c r="G535" s="45"/>
    </row>
    <row r="536">
      <c r="A536" s="123"/>
      <c r="B536" s="75"/>
      <c r="C536" s="26"/>
      <c r="D536" s="101"/>
      <c r="E536" s="45"/>
      <c r="G536" s="45"/>
    </row>
    <row r="537">
      <c r="A537" s="123"/>
      <c r="B537" s="75"/>
      <c r="C537" s="26"/>
      <c r="D537" s="101"/>
      <c r="E537" s="45"/>
      <c r="G537" s="45"/>
    </row>
    <row r="538">
      <c r="A538" s="123"/>
      <c r="B538" s="75"/>
      <c r="C538" s="26"/>
      <c r="D538" s="101"/>
      <c r="E538" s="45"/>
      <c r="G538" s="45"/>
    </row>
    <row r="539">
      <c r="A539" s="123"/>
      <c r="B539" s="75"/>
      <c r="C539" s="26"/>
      <c r="D539" s="101"/>
      <c r="E539" s="45"/>
      <c r="G539" s="45"/>
    </row>
    <row r="540">
      <c r="A540" s="123"/>
      <c r="B540" s="75"/>
      <c r="C540" s="26"/>
      <c r="D540" s="101"/>
      <c r="E540" s="45"/>
      <c r="G540" s="45"/>
    </row>
    <row r="541">
      <c r="A541" s="123"/>
      <c r="B541" s="75"/>
      <c r="C541" s="26"/>
      <c r="D541" s="101"/>
      <c r="E541" s="45"/>
      <c r="G541" s="45"/>
    </row>
    <row r="542">
      <c r="A542" s="123"/>
      <c r="B542" s="75"/>
      <c r="C542" s="26"/>
      <c r="D542" s="101"/>
      <c r="E542" s="45"/>
      <c r="G542" s="45"/>
    </row>
    <row r="543">
      <c r="A543" s="123"/>
      <c r="B543" s="75"/>
      <c r="C543" s="26"/>
      <c r="D543" s="101"/>
      <c r="E543" s="45"/>
      <c r="G543" s="45"/>
    </row>
    <row r="544">
      <c r="A544" s="123"/>
      <c r="B544" s="75"/>
      <c r="C544" s="26"/>
      <c r="D544" s="101"/>
      <c r="E544" s="45"/>
      <c r="G544" s="45"/>
    </row>
    <row r="545">
      <c r="A545" s="123"/>
      <c r="B545" s="75"/>
      <c r="C545" s="26"/>
      <c r="D545" s="101"/>
      <c r="E545" s="45"/>
      <c r="G545" s="45"/>
    </row>
    <row r="546">
      <c r="A546" s="123"/>
      <c r="B546" s="75"/>
      <c r="C546" s="26"/>
      <c r="D546" s="101"/>
      <c r="E546" s="45"/>
      <c r="G546" s="45"/>
    </row>
    <row r="547">
      <c r="A547" s="123"/>
      <c r="B547" s="75"/>
      <c r="C547" s="26"/>
      <c r="D547" s="101"/>
      <c r="E547" s="45"/>
      <c r="G547" s="45"/>
    </row>
    <row r="548">
      <c r="A548" s="123"/>
      <c r="B548" s="75"/>
      <c r="C548" s="26"/>
      <c r="D548" s="101"/>
      <c r="E548" s="45"/>
      <c r="G548" s="45"/>
    </row>
    <row r="549">
      <c r="A549" s="123"/>
      <c r="B549" s="75"/>
      <c r="C549" s="26"/>
      <c r="D549" s="101"/>
      <c r="E549" s="45"/>
      <c r="G549" s="45"/>
    </row>
    <row r="550">
      <c r="A550" s="123"/>
      <c r="B550" s="75"/>
      <c r="C550" s="26"/>
      <c r="D550" s="101"/>
      <c r="E550" s="45"/>
      <c r="G550" s="45"/>
    </row>
    <row r="551">
      <c r="A551" s="123"/>
      <c r="B551" s="75"/>
      <c r="C551" s="26"/>
      <c r="D551" s="101"/>
      <c r="E551" s="45"/>
      <c r="G551" s="45"/>
    </row>
    <row r="552">
      <c r="A552" s="123"/>
      <c r="B552" s="75"/>
      <c r="C552" s="26"/>
      <c r="D552" s="101"/>
      <c r="E552" s="45"/>
      <c r="G552" s="45"/>
    </row>
    <row r="553">
      <c r="A553" s="123"/>
      <c r="B553" s="75"/>
      <c r="C553" s="26"/>
      <c r="D553" s="101"/>
      <c r="E553" s="45"/>
      <c r="G553" s="45"/>
    </row>
    <row r="554">
      <c r="A554" s="123"/>
      <c r="B554" s="75"/>
      <c r="C554" s="26"/>
      <c r="D554" s="101"/>
      <c r="E554" s="45"/>
      <c r="G554" s="45"/>
    </row>
    <row r="555">
      <c r="A555" s="123"/>
      <c r="B555" s="75"/>
      <c r="C555" s="26"/>
      <c r="D555" s="101"/>
      <c r="E555" s="45"/>
      <c r="G555" s="45"/>
    </row>
    <row r="556">
      <c r="A556" s="123"/>
      <c r="B556" s="75"/>
      <c r="C556" s="26"/>
      <c r="D556" s="101"/>
      <c r="E556" s="45"/>
      <c r="G556" s="45"/>
    </row>
    <row r="557">
      <c r="A557" s="123"/>
      <c r="B557" s="75"/>
      <c r="C557" s="26"/>
      <c r="D557" s="101"/>
      <c r="E557" s="45"/>
      <c r="G557" s="45"/>
    </row>
    <row r="558">
      <c r="A558" s="123"/>
      <c r="B558" s="75"/>
      <c r="C558" s="26"/>
      <c r="D558" s="101"/>
      <c r="E558" s="45"/>
      <c r="G558" s="45"/>
    </row>
    <row r="559">
      <c r="A559" s="123"/>
      <c r="B559" s="75"/>
      <c r="C559" s="26"/>
      <c r="D559" s="101"/>
      <c r="E559" s="45"/>
      <c r="G559" s="45"/>
    </row>
    <row r="560">
      <c r="A560" s="123"/>
      <c r="B560" s="75"/>
      <c r="C560" s="26"/>
      <c r="D560" s="101"/>
      <c r="E560" s="45"/>
      <c r="G560" s="45"/>
    </row>
    <row r="561">
      <c r="A561" s="123"/>
      <c r="B561" s="75"/>
      <c r="C561" s="26"/>
      <c r="D561" s="101"/>
      <c r="E561" s="45"/>
      <c r="G561" s="45"/>
    </row>
    <row r="562">
      <c r="A562" s="123"/>
      <c r="B562" s="75"/>
      <c r="C562" s="26"/>
      <c r="D562" s="101"/>
      <c r="E562" s="45"/>
      <c r="G562" s="45"/>
    </row>
    <row r="563">
      <c r="A563" s="123"/>
      <c r="B563" s="75"/>
      <c r="C563" s="26"/>
      <c r="D563" s="101"/>
      <c r="E563" s="45"/>
      <c r="G563" s="45"/>
    </row>
    <row r="564">
      <c r="A564" s="123"/>
      <c r="B564" s="75"/>
      <c r="C564" s="26"/>
      <c r="D564" s="101"/>
      <c r="E564" s="45"/>
      <c r="G564" s="45"/>
    </row>
    <row r="565">
      <c r="A565" s="123"/>
      <c r="B565" s="75"/>
      <c r="C565" s="26"/>
      <c r="D565" s="101"/>
      <c r="E565" s="45"/>
      <c r="G565" s="45"/>
    </row>
    <row r="566">
      <c r="A566" s="123"/>
      <c r="B566" s="75"/>
      <c r="C566" s="26"/>
      <c r="D566" s="101"/>
      <c r="E566" s="45"/>
      <c r="G566" s="45"/>
    </row>
    <row r="567">
      <c r="A567" s="123"/>
      <c r="B567" s="75"/>
      <c r="C567" s="26"/>
      <c r="D567" s="101"/>
      <c r="E567" s="45"/>
      <c r="G567" s="45"/>
    </row>
    <row r="568">
      <c r="A568" s="123"/>
      <c r="B568" s="75"/>
      <c r="C568" s="26"/>
      <c r="D568" s="101"/>
      <c r="E568" s="45"/>
      <c r="G568" s="45"/>
    </row>
    <row r="569">
      <c r="A569" s="123"/>
      <c r="B569" s="75"/>
      <c r="C569" s="26"/>
      <c r="D569" s="101"/>
      <c r="E569" s="45"/>
      <c r="G569" s="45"/>
    </row>
    <row r="570">
      <c r="A570" s="123"/>
      <c r="B570" s="75"/>
      <c r="C570" s="26"/>
      <c r="D570" s="101"/>
      <c r="E570" s="45"/>
      <c r="G570" s="45"/>
    </row>
    <row r="571">
      <c r="A571" s="123"/>
      <c r="B571" s="75"/>
      <c r="C571" s="26"/>
      <c r="D571" s="101"/>
      <c r="E571" s="45"/>
      <c r="G571" s="45"/>
    </row>
    <row r="572">
      <c r="A572" s="123"/>
      <c r="B572" s="75"/>
      <c r="C572" s="26"/>
      <c r="D572" s="101"/>
      <c r="E572" s="45"/>
      <c r="G572" s="45"/>
    </row>
    <row r="573">
      <c r="A573" s="123"/>
      <c r="B573" s="75"/>
      <c r="C573" s="26"/>
      <c r="D573" s="101"/>
      <c r="E573" s="45"/>
      <c r="G573" s="45"/>
    </row>
    <row r="574">
      <c r="A574" s="123"/>
      <c r="B574" s="75"/>
      <c r="C574" s="26"/>
      <c r="D574" s="101"/>
      <c r="E574" s="45"/>
      <c r="G574" s="45"/>
    </row>
    <row r="575">
      <c r="A575" s="123"/>
      <c r="B575" s="75"/>
      <c r="C575" s="26"/>
      <c r="D575" s="101"/>
      <c r="E575" s="45"/>
      <c r="G575" s="45"/>
    </row>
    <row r="576">
      <c r="A576" s="123"/>
      <c r="B576" s="75"/>
      <c r="C576" s="26"/>
      <c r="D576" s="101"/>
      <c r="E576" s="45"/>
      <c r="G576" s="45"/>
    </row>
    <row r="577">
      <c r="A577" s="123"/>
      <c r="B577" s="75"/>
      <c r="C577" s="26"/>
      <c r="D577" s="101"/>
      <c r="E577" s="45"/>
      <c r="G577" s="45"/>
    </row>
    <row r="578">
      <c r="A578" s="123"/>
      <c r="B578" s="75"/>
      <c r="C578" s="26"/>
      <c r="D578" s="101"/>
      <c r="E578" s="45"/>
      <c r="G578" s="45"/>
    </row>
    <row r="579">
      <c r="A579" s="123"/>
      <c r="B579" s="75"/>
      <c r="C579" s="26"/>
      <c r="D579" s="101"/>
      <c r="E579" s="45"/>
      <c r="G579" s="45"/>
    </row>
    <row r="580">
      <c r="A580" s="123"/>
      <c r="B580" s="75"/>
      <c r="C580" s="26"/>
      <c r="D580" s="101"/>
      <c r="E580" s="45"/>
      <c r="G580" s="45"/>
    </row>
    <row r="581">
      <c r="A581" s="123"/>
      <c r="B581" s="75"/>
      <c r="C581" s="26"/>
      <c r="D581" s="101"/>
      <c r="E581" s="45"/>
      <c r="G581" s="45"/>
    </row>
    <row r="582">
      <c r="A582" s="123"/>
      <c r="B582" s="75"/>
      <c r="C582" s="26"/>
      <c r="D582" s="101"/>
      <c r="E582" s="45"/>
      <c r="G582" s="45"/>
    </row>
    <row r="583">
      <c r="A583" s="123"/>
      <c r="B583" s="75"/>
      <c r="C583" s="26"/>
      <c r="D583" s="101"/>
      <c r="E583" s="45"/>
      <c r="G583" s="45"/>
    </row>
    <row r="584">
      <c r="A584" s="123"/>
      <c r="B584" s="75"/>
      <c r="C584" s="26"/>
      <c r="D584" s="101"/>
      <c r="E584" s="45"/>
      <c r="G584" s="45"/>
    </row>
    <row r="585">
      <c r="A585" s="123"/>
      <c r="B585" s="75"/>
      <c r="C585" s="26"/>
      <c r="D585" s="101"/>
      <c r="E585" s="45"/>
      <c r="G585" s="45"/>
    </row>
    <row r="586">
      <c r="A586" s="123"/>
      <c r="B586" s="75"/>
      <c r="C586" s="26"/>
      <c r="D586" s="101"/>
      <c r="E586" s="45"/>
      <c r="G586" s="45"/>
    </row>
    <row r="587">
      <c r="A587" s="123"/>
      <c r="B587" s="75"/>
      <c r="C587" s="26"/>
      <c r="D587" s="101"/>
      <c r="E587" s="45"/>
      <c r="G587" s="45"/>
    </row>
    <row r="588">
      <c r="A588" s="123"/>
      <c r="B588" s="75"/>
      <c r="C588" s="26"/>
      <c r="D588" s="101"/>
      <c r="E588" s="45"/>
      <c r="G588" s="45"/>
    </row>
    <row r="589">
      <c r="A589" s="123"/>
      <c r="B589" s="75"/>
      <c r="C589" s="26"/>
      <c r="D589" s="101"/>
      <c r="E589" s="45"/>
      <c r="G589" s="45"/>
    </row>
    <row r="590">
      <c r="A590" s="123"/>
      <c r="B590" s="75"/>
      <c r="C590" s="26"/>
      <c r="D590" s="101"/>
      <c r="E590" s="45"/>
      <c r="G590" s="45"/>
    </row>
    <row r="591">
      <c r="A591" s="123"/>
      <c r="B591" s="75"/>
      <c r="C591" s="26"/>
      <c r="D591" s="101"/>
      <c r="E591" s="45"/>
      <c r="G591" s="45"/>
    </row>
    <row r="592">
      <c r="A592" s="123"/>
      <c r="B592" s="75"/>
      <c r="C592" s="26"/>
      <c r="D592" s="101"/>
      <c r="E592" s="45"/>
      <c r="G592" s="45"/>
    </row>
    <row r="593">
      <c r="A593" s="123"/>
      <c r="B593" s="75"/>
      <c r="C593" s="26"/>
      <c r="D593" s="101"/>
      <c r="E593" s="45"/>
      <c r="G593" s="45"/>
    </row>
    <row r="594">
      <c r="A594" s="123"/>
      <c r="B594" s="75"/>
      <c r="C594" s="26"/>
      <c r="D594" s="101"/>
      <c r="E594" s="45"/>
      <c r="G594" s="45"/>
    </row>
    <row r="595">
      <c r="A595" s="123"/>
      <c r="B595" s="75"/>
      <c r="C595" s="26"/>
      <c r="D595" s="101"/>
      <c r="E595" s="45"/>
      <c r="G595" s="45"/>
    </row>
    <row r="596">
      <c r="A596" s="123"/>
      <c r="B596" s="75"/>
      <c r="C596" s="26"/>
      <c r="D596" s="101"/>
      <c r="E596" s="45"/>
      <c r="G596" s="45"/>
    </row>
    <row r="597">
      <c r="A597" s="123"/>
      <c r="B597" s="75"/>
      <c r="C597" s="26"/>
      <c r="D597" s="101"/>
      <c r="E597" s="45"/>
      <c r="G597" s="45"/>
    </row>
    <row r="598">
      <c r="A598" s="123"/>
      <c r="B598" s="75"/>
      <c r="C598" s="26"/>
      <c r="D598" s="101"/>
      <c r="E598" s="45"/>
      <c r="G598" s="45"/>
    </row>
    <row r="599">
      <c r="A599" s="123"/>
      <c r="B599" s="75"/>
      <c r="C599" s="26"/>
      <c r="D599" s="101"/>
      <c r="E599" s="45"/>
      <c r="G599" s="45"/>
    </row>
    <row r="600">
      <c r="A600" s="123"/>
      <c r="B600" s="75"/>
      <c r="C600" s="26"/>
      <c r="D600" s="101"/>
      <c r="E600" s="45"/>
      <c r="G600" s="45"/>
    </row>
    <row r="601">
      <c r="A601" s="123"/>
      <c r="B601" s="75"/>
      <c r="C601" s="26"/>
      <c r="D601" s="101"/>
      <c r="E601" s="45"/>
      <c r="G601" s="45"/>
    </row>
    <row r="602">
      <c r="A602" s="123"/>
      <c r="B602" s="75"/>
      <c r="C602" s="26"/>
      <c r="D602" s="101"/>
      <c r="E602" s="45"/>
      <c r="G602" s="45"/>
    </row>
    <row r="603">
      <c r="A603" s="123"/>
      <c r="B603" s="75"/>
      <c r="C603" s="26"/>
      <c r="D603" s="101"/>
      <c r="E603" s="45"/>
      <c r="G603" s="45"/>
    </row>
    <row r="604">
      <c r="A604" s="123"/>
      <c r="B604" s="75"/>
      <c r="C604" s="26"/>
      <c r="D604" s="101"/>
      <c r="E604" s="45"/>
      <c r="G604" s="45"/>
    </row>
    <row r="605">
      <c r="A605" s="123"/>
      <c r="B605" s="75"/>
      <c r="C605" s="26"/>
      <c r="D605" s="101"/>
      <c r="E605" s="45"/>
      <c r="G605" s="45"/>
    </row>
    <row r="606">
      <c r="A606" s="123"/>
      <c r="B606" s="75"/>
      <c r="C606" s="26"/>
      <c r="D606" s="101"/>
      <c r="E606" s="45"/>
      <c r="G606" s="45"/>
    </row>
    <row r="607">
      <c r="A607" s="123"/>
      <c r="B607" s="75"/>
      <c r="C607" s="26"/>
      <c r="D607" s="101"/>
      <c r="E607" s="45"/>
      <c r="G607" s="45"/>
    </row>
    <row r="608">
      <c r="A608" s="123"/>
      <c r="B608" s="75"/>
      <c r="C608" s="26"/>
      <c r="D608" s="101"/>
      <c r="E608" s="45"/>
      <c r="G608" s="45"/>
    </row>
    <row r="609">
      <c r="A609" s="123"/>
      <c r="B609" s="75"/>
      <c r="C609" s="26"/>
      <c r="D609" s="101"/>
      <c r="E609" s="45"/>
      <c r="G609" s="45"/>
    </row>
    <row r="610">
      <c r="A610" s="123"/>
      <c r="B610" s="75"/>
      <c r="C610" s="26"/>
      <c r="D610" s="101"/>
      <c r="E610" s="45"/>
      <c r="G610" s="45"/>
    </row>
    <row r="611">
      <c r="A611" s="123"/>
      <c r="B611" s="75"/>
      <c r="C611" s="26"/>
      <c r="D611" s="101"/>
      <c r="E611" s="45"/>
      <c r="G611" s="45"/>
    </row>
    <row r="612">
      <c r="A612" s="123"/>
      <c r="B612" s="75"/>
      <c r="C612" s="26"/>
      <c r="D612" s="101"/>
      <c r="E612" s="45"/>
      <c r="G612" s="45"/>
    </row>
    <row r="613">
      <c r="A613" s="123"/>
      <c r="B613" s="75"/>
      <c r="C613" s="26"/>
      <c r="D613" s="101"/>
      <c r="E613" s="45"/>
      <c r="G613" s="45"/>
    </row>
    <row r="614">
      <c r="A614" s="123"/>
      <c r="B614" s="75"/>
      <c r="C614" s="26"/>
      <c r="D614" s="101"/>
      <c r="E614" s="45"/>
      <c r="G614" s="45"/>
    </row>
    <row r="615">
      <c r="A615" s="123"/>
      <c r="B615" s="75"/>
      <c r="C615" s="26"/>
      <c r="D615" s="101"/>
      <c r="E615" s="45"/>
      <c r="G615" s="45"/>
    </row>
    <row r="616">
      <c r="A616" s="123"/>
      <c r="B616" s="75"/>
      <c r="C616" s="26"/>
      <c r="D616" s="101"/>
      <c r="E616" s="45"/>
      <c r="G616" s="45"/>
    </row>
    <row r="617">
      <c r="A617" s="123"/>
      <c r="B617" s="75"/>
      <c r="C617" s="26"/>
      <c r="D617" s="101"/>
      <c r="E617" s="45"/>
      <c r="G617" s="45"/>
    </row>
    <row r="618">
      <c r="A618" s="123"/>
      <c r="B618" s="75"/>
      <c r="C618" s="26"/>
      <c r="D618" s="101"/>
      <c r="E618" s="45"/>
      <c r="G618" s="45"/>
    </row>
    <row r="619">
      <c r="A619" s="123"/>
      <c r="B619" s="75"/>
      <c r="C619" s="26"/>
      <c r="D619" s="101"/>
      <c r="E619" s="45"/>
      <c r="G619" s="45"/>
    </row>
    <row r="620">
      <c r="A620" s="123"/>
      <c r="B620" s="75"/>
      <c r="C620" s="26"/>
      <c r="D620" s="101"/>
      <c r="E620" s="45"/>
      <c r="G620" s="45"/>
    </row>
    <row r="621">
      <c r="A621" s="123"/>
      <c r="B621" s="75"/>
      <c r="C621" s="26"/>
      <c r="D621" s="101"/>
      <c r="E621" s="45"/>
      <c r="G621" s="45"/>
    </row>
    <row r="622">
      <c r="A622" s="123"/>
      <c r="B622" s="75"/>
      <c r="C622" s="26"/>
      <c r="D622" s="101"/>
      <c r="E622" s="45"/>
      <c r="G622" s="45"/>
    </row>
    <row r="623">
      <c r="A623" s="123"/>
      <c r="B623" s="75"/>
      <c r="C623" s="26"/>
      <c r="D623" s="101"/>
      <c r="E623" s="45"/>
      <c r="G623" s="45"/>
    </row>
    <row r="624">
      <c r="A624" s="123"/>
      <c r="B624" s="75"/>
      <c r="C624" s="26"/>
      <c r="D624" s="101"/>
      <c r="E624" s="45"/>
      <c r="G624" s="45"/>
    </row>
    <row r="625">
      <c r="A625" s="123"/>
      <c r="B625" s="75"/>
      <c r="C625" s="26"/>
      <c r="D625" s="101"/>
      <c r="E625" s="45"/>
      <c r="G625" s="45"/>
    </row>
    <row r="626">
      <c r="A626" s="123"/>
      <c r="B626" s="75"/>
      <c r="C626" s="26"/>
      <c r="D626" s="101"/>
      <c r="E626" s="45"/>
      <c r="G626" s="45"/>
    </row>
    <row r="627">
      <c r="A627" s="123"/>
      <c r="B627" s="75"/>
      <c r="C627" s="26"/>
      <c r="D627" s="101"/>
      <c r="E627" s="45"/>
      <c r="G627" s="45"/>
    </row>
    <row r="628">
      <c r="A628" s="123"/>
      <c r="B628" s="75"/>
      <c r="C628" s="26"/>
      <c r="D628" s="101"/>
      <c r="E628" s="45"/>
      <c r="G628" s="45"/>
    </row>
    <row r="629">
      <c r="A629" s="123"/>
      <c r="B629" s="75"/>
      <c r="C629" s="26"/>
      <c r="D629" s="101"/>
      <c r="E629" s="45"/>
      <c r="G629" s="45"/>
    </row>
    <row r="630">
      <c r="A630" s="123"/>
      <c r="B630" s="75"/>
      <c r="C630" s="26"/>
      <c r="D630" s="101"/>
      <c r="E630" s="45"/>
      <c r="G630" s="45"/>
    </row>
    <row r="631">
      <c r="A631" s="123"/>
      <c r="B631" s="75"/>
      <c r="C631" s="26"/>
      <c r="D631" s="101"/>
      <c r="E631" s="45"/>
      <c r="G631" s="45"/>
    </row>
    <row r="632">
      <c r="A632" s="123"/>
      <c r="B632" s="75"/>
      <c r="C632" s="26"/>
      <c r="D632" s="101"/>
      <c r="E632" s="45"/>
      <c r="G632" s="45"/>
    </row>
    <row r="633">
      <c r="A633" s="123"/>
      <c r="B633" s="75"/>
      <c r="C633" s="26"/>
      <c r="D633" s="101"/>
      <c r="E633" s="45"/>
      <c r="G633" s="45"/>
    </row>
    <row r="634">
      <c r="A634" s="123"/>
      <c r="B634" s="75"/>
      <c r="C634" s="26"/>
      <c r="D634" s="101"/>
      <c r="E634" s="45"/>
      <c r="G634" s="45"/>
    </row>
    <row r="635">
      <c r="A635" s="123"/>
      <c r="B635" s="75"/>
      <c r="C635" s="26"/>
      <c r="D635" s="101"/>
      <c r="E635" s="45"/>
      <c r="G635" s="45"/>
    </row>
    <row r="636">
      <c r="A636" s="123"/>
      <c r="B636" s="75"/>
      <c r="C636" s="26"/>
      <c r="D636" s="101"/>
      <c r="E636" s="45"/>
      <c r="G636" s="45"/>
    </row>
    <row r="637">
      <c r="A637" s="123"/>
      <c r="B637" s="75"/>
      <c r="C637" s="26"/>
      <c r="D637" s="101"/>
      <c r="E637" s="45"/>
      <c r="G637" s="45"/>
    </row>
    <row r="638">
      <c r="A638" s="123"/>
      <c r="B638" s="75"/>
      <c r="C638" s="26"/>
      <c r="D638" s="101"/>
      <c r="E638" s="45"/>
      <c r="G638" s="45"/>
    </row>
    <row r="639">
      <c r="A639" s="123"/>
      <c r="B639" s="75"/>
      <c r="C639" s="26"/>
      <c r="D639" s="101"/>
      <c r="E639" s="45"/>
      <c r="G639" s="45"/>
    </row>
    <row r="640">
      <c r="A640" s="123"/>
      <c r="B640" s="75"/>
      <c r="C640" s="26"/>
      <c r="D640" s="101"/>
      <c r="E640" s="45"/>
      <c r="G640" s="45"/>
    </row>
    <row r="641">
      <c r="A641" s="123"/>
      <c r="B641" s="75"/>
      <c r="C641" s="26"/>
      <c r="D641" s="101"/>
      <c r="E641" s="45"/>
      <c r="G641" s="45"/>
    </row>
    <row r="642">
      <c r="A642" s="123"/>
      <c r="B642" s="75"/>
      <c r="C642" s="26"/>
      <c r="D642" s="101"/>
      <c r="E642" s="45"/>
      <c r="G642" s="45"/>
    </row>
    <row r="643">
      <c r="A643" s="123"/>
      <c r="B643" s="75"/>
      <c r="C643" s="26"/>
      <c r="D643" s="101"/>
      <c r="E643" s="45"/>
      <c r="G643" s="45"/>
    </row>
    <row r="644">
      <c r="A644" s="123"/>
      <c r="B644" s="75"/>
      <c r="C644" s="26"/>
      <c r="D644" s="101"/>
      <c r="E644" s="45"/>
      <c r="G644" s="45"/>
    </row>
    <row r="645">
      <c r="A645" s="123"/>
      <c r="B645" s="75"/>
      <c r="C645" s="26"/>
      <c r="D645" s="101"/>
      <c r="E645" s="45"/>
      <c r="G645" s="45"/>
    </row>
    <row r="646">
      <c r="A646" s="123"/>
      <c r="B646" s="75"/>
      <c r="C646" s="26"/>
      <c r="D646" s="101"/>
      <c r="E646" s="45"/>
      <c r="G646" s="45"/>
    </row>
    <row r="647">
      <c r="A647" s="123"/>
      <c r="B647" s="75"/>
      <c r="C647" s="26"/>
      <c r="D647" s="101"/>
      <c r="E647" s="45"/>
      <c r="G647" s="45"/>
    </row>
    <row r="648">
      <c r="A648" s="123"/>
      <c r="B648" s="75"/>
      <c r="C648" s="26"/>
      <c r="D648" s="101"/>
      <c r="E648" s="45"/>
      <c r="G648" s="45"/>
    </row>
    <row r="649">
      <c r="A649" s="123"/>
      <c r="B649" s="75"/>
      <c r="C649" s="26"/>
      <c r="D649" s="101"/>
      <c r="E649" s="45"/>
      <c r="G649" s="45"/>
    </row>
    <row r="650">
      <c r="A650" s="123"/>
      <c r="B650" s="75"/>
      <c r="C650" s="26"/>
      <c r="D650" s="101"/>
      <c r="E650" s="45"/>
      <c r="G650" s="45"/>
    </row>
    <row r="651">
      <c r="A651" s="123"/>
      <c r="B651" s="75"/>
      <c r="C651" s="26"/>
      <c r="D651" s="101"/>
      <c r="E651" s="45"/>
      <c r="G651" s="45"/>
    </row>
    <row r="652">
      <c r="A652" s="123"/>
      <c r="B652" s="75"/>
      <c r="C652" s="26"/>
      <c r="D652" s="101"/>
      <c r="E652" s="45"/>
      <c r="G652" s="45"/>
    </row>
    <row r="653">
      <c r="A653" s="123"/>
      <c r="B653" s="75"/>
      <c r="C653" s="26"/>
      <c r="D653" s="101"/>
      <c r="E653" s="45"/>
      <c r="G653" s="45"/>
    </row>
    <row r="654">
      <c r="A654" s="123"/>
      <c r="B654" s="75"/>
      <c r="C654" s="26"/>
      <c r="D654" s="101"/>
      <c r="E654" s="45"/>
      <c r="G654" s="45"/>
    </row>
    <row r="655">
      <c r="A655" s="123"/>
      <c r="B655" s="75"/>
      <c r="C655" s="26"/>
      <c r="D655" s="101"/>
      <c r="E655" s="45"/>
      <c r="G655" s="45"/>
    </row>
    <row r="656">
      <c r="A656" s="123"/>
      <c r="B656" s="75"/>
      <c r="C656" s="26"/>
      <c r="D656" s="101"/>
      <c r="E656" s="45"/>
      <c r="G656" s="45"/>
    </row>
    <row r="657">
      <c r="A657" s="123"/>
      <c r="B657" s="75"/>
      <c r="C657" s="26"/>
      <c r="D657" s="101"/>
      <c r="E657" s="45"/>
      <c r="G657" s="45"/>
    </row>
    <row r="658">
      <c r="A658" s="123"/>
      <c r="B658" s="75"/>
      <c r="C658" s="26"/>
      <c r="D658" s="101"/>
      <c r="E658" s="45"/>
      <c r="G658" s="45"/>
    </row>
    <row r="659">
      <c r="A659" s="123"/>
      <c r="B659" s="75"/>
      <c r="C659" s="26"/>
      <c r="D659" s="101"/>
      <c r="E659" s="45"/>
      <c r="G659" s="45"/>
    </row>
    <row r="660">
      <c r="A660" s="123"/>
      <c r="B660" s="75"/>
      <c r="C660" s="26"/>
      <c r="D660" s="101"/>
      <c r="E660" s="45"/>
      <c r="G660" s="45"/>
    </row>
    <row r="661">
      <c r="A661" s="123"/>
      <c r="B661" s="75"/>
      <c r="C661" s="26"/>
      <c r="D661" s="101"/>
      <c r="E661" s="45"/>
      <c r="G661" s="45"/>
    </row>
    <row r="662">
      <c r="A662" s="123"/>
      <c r="B662" s="75"/>
      <c r="C662" s="26"/>
      <c r="D662" s="101"/>
      <c r="E662" s="45"/>
      <c r="G662" s="45"/>
    </row>
    <row r="663">
      <c r="A663" s="123"/>
      <c r="B663" s="75"/>
      <c r="C663" s="26"/>
      <c r="D663" s="101"/>
      <c r="E663" s="45"/>
      <c r="G663" s="45"/>
    </row>
    <row r="664">
      <c r="A664" s="123"/>
      <c r="B664" s="75"/>
      <c r="C664" s="26"/>
      <c r="D664" s="101"/>
      <c r="E664" s="45"/>
      <c r="G664" s="45"/>
    </row>
    <row r="665">
      <c r="A665" s="123"/>
      <c r="B665" s="75"/>
      <c r="C665" s="26"/>
      <c r="D665" s="101"/>
      <c r="E665" s="45"/>
      <c r="G665" s="45"/>
    </row>
    <row r="666">
      <c r="A666" s="123"/>
      <c r="B666" s="75"/>
      <c r="C666" s="26"/>
      <c r="D666" s="101"/>
      <c r="E666" s="45"/>
      <c r="G666" s="45"/>
    </row>
    <row r="667">
      <c r="A667" s="123"/>
      <c r="B667" s="75"/>
      <c r="C667" s="26"/>
      <c r="D667" s="101"/>
      <c r="E667" s="45"/>
      <c r="G667" s="45"/>
    </row>
    <row r="668">
      <c r="A668" s="123"/>
      <c r="B668" s="75"/>
      <c r="C668" s="26"/>
      <c r="D668" s="101"/>
      <c r="E668" s="45"/>
      <c r="G668" s="45"/>
    </row>
    <row r="669">
      <c r="A669" s="123"/>
      <c r="B669" s="75"/>
      <c r="C669" s="26"/>
      <c r="D669" s="101"/>
      <c r="E669" s="45"/>
      <c r="G669" s="45"/>
    </row>
    <row r="670">
      <c r="A670" s="123"/>
      <c r="B670" s="75"/>
      <c r="C670" s="26"/>
      <c r="D670" s="101"/>
      <c r="E670" s="45"/>
      <c r="G670" s="45"/>
    </row>
    <row r="671">
      <c r="A671" s="123"/>
      <c r="B671" s="75"/>
      <c r="C671" s="26"/>
      <c r="D671" s="101"/>
      <c r="E671" s="45"/>
      <c r="G671" s="45"/>
    </row>
    <row r="672">
      <c r="A672" s="123"/>
      <c r="B672" s="75"/>
      <c r="C672" s="26"/>
      <c r="D672" s="101"/>
      <c r="E672" s="45"/>
      <c r="G672" s="45"/>
    </row>
    <row r="673">
      <c r="A673" s="123"/>
      <c r="B673" s="75"/>
      <c r="C673" s="26"/>
      <c r="D673" s="101"/>
      <c r="E673" s="45"/>
      <c r="G673" s="45"/>
    </row>
    <row r="674">
      <c r="A674" s="123"/>
      <c r="B674" s="75"/>
      <c r="C674" s="26"/>
      <c r="D674" s="101"/>
      <c r="E674" s="45"/>
      <c r="G674" s="45"/>
    </row>
    <row r="675">
      <c r="A675" s="123"/>
      <c r="B675" s="75"/>
      <c r="C675" s="26"/>
      <c r="D675" s="101"/>
      <c r="E675" s="45"/>
      <c r="G675" s="45"/>
    </row>
    <row r="676">
      <c r="A676" s="123"/>
      <c r="B676" s="75"/>
      <c r="C676" s="26"/>
      <c r="D676" s="101"/>
      <c r="E676" s="45"/>
      <c r="G676" s="45"/>
    </row>
    <row r="677">
      <c r="A677" s="123"/>
      <c r="B677" s="75"/>
      <c r="C677" s="26"/>
      <c r="D677" s="101"/>
      <c r="E677" s="45"/>
      <c r="G677" s="45"/>
    </row>
    <row r="678">
      <c r="A678" s="123"/>
      <c r="B678" s="75"/>
      <c r="C678" s="26"/>
      <c r="D678" s="101"/>
      <c r="E678" s="45"/>
      <c r="G678" s="45"/>
    </row>
    <row r="679">
      <c r="A679" s="123"/>
      <c r="B679" s="75"/>
      <c r="C679" s="26"/>
      <c r="D679" s="101"/>
      <c r="E679" s="45"/>
      <c r="G679" s="45"/>
    </row>
    <row r="680">
      <c r="A680" s="123"/>
      <c r="B680" s="75"/>
      <c r="C680" s="26"/>
      <c r="D680" s="101"/>
      <c r="E680" s="45"/>
      <c r="G680" s="45"/>
    </row>
    <row r="681">
      <c r="A681" s="123"/>
      <c r="B681" s="75"/>
      <c r="C681" s="26"/>
      <c r="D681" s="101"/>
      <c r="E681" s="45"/>
      <c r="G681" s="45"/>
    </row>
    <row r="682">
      <c r="A682" s="123"/>
      <c r="B682" s="75"/>
      <c r="C682" s="26"/>
      <c r="D682" s="101"/>
      <c r="E682" s="45"/>
      <c r="G682" s="45"/>
    </row>
    <row r="683">
      <c r="A683" s="123"/>
      <c r="B683" s="75"/>
      <c r="C683" s="26"/>
      <c r="D683" s="101"/>
      <c r="E683" s="45"/>
      <c r="G683" s="45"/>
    </row>
    <row r="684">
      <c r="A684" s="123"/>
      <c r="B684" s="75"/>
      <c r="C684" s="26"/>
      <c r="D684" s="101"/>
      <c r="E684" s="45"/>
      <c r="G684" s="45"/>
    </row>
    <row r="685">
      <c r="A685" s="123"/>
      <c r="B685" s="75"/>
      <c r="C685" s="26"/>
      <c r="D685" s="101"/>
      <c r="E685" s="45"/>
      <c r="G685" s="45"/>
    </row>
    <row r="686">
      <c r="A686" s="123"/>
      <c r="B686" s="75"/>
      <c r="C686" s="26"/>
      <c r="D686" s="101"/>
      <c r="E686" s="45"/>
      <c r="G686" s="45"/>
    </row>
    <row r="687">
      <c r="A687" s="123"/>
      <c r="B687" s="75"/>
      <c r="C687" s="26"/>
      <c r="D687" s="101"/>
      <c r="E687" s="45"/>
      <c r="G687" s="45"/>
    </row>
    <row r="688">
      <c r="A688" s="123"/>
      <c r="B688" s="75"/>
      <c r="C688" s="26"/>
      <c r="D688" s="101"/>
      <c r="E688" s="45"/>
      <c r="G688" s="45"/>
    </row>
    <row r="689">
      <c r="A689" s="123"/>
      <c r="B689" s="75"/>
      <c r="C689" s="26"/>
      <c r="D689" s="101"/>
      <c r="E689" s="45"/>
      <c r="G689" s="45"/>
    </row>
    <row r="690">
      <c r="A690" s="123"/>
      <c r="B690" s="75"/>
      <c r="C690" s="26"/>
      <c r="D690" s="101"/>
      <c r="E690" s="45"/>
      <c r="G690" s="45"/>
    </row>
    <row r="691">
      <c r="A691" s="123"/>
      <c r="B691" s="75"/>
      <c r="C691" s="26"/>
      <c r="D691" s="101"/>
      <c r="E691" s="45"/>
      <c r="G691" s="45"/>
    </row>
    <row r="692">
      <c r="A692" s="123"/>
      <c r="B692" s="75"/>
      <c r="C692" s="26"/>
      <c r="D692" s="101"/>
      <c r="E692" s="45"/>
      <c r="G692" s="45"/>
    </row>
    <row r="693">
      <c r="A693" s="123"/>
      <c r="B693" s="75"/>
      <c r="C693" s="26"/>
      <c r="D693" s="101"/>
      <c r="E693" s="45"/>
      <c r="G693" s="45"/>
    </row>
    <row r="694">
      <c r="A694" s="123"/>
      <c r="B694" s="75"/>
      <c r="C694" s="26"/>
      <c r="D694" s="101"/>
      <c r="E694" s="45"/>
      <c r="G694" s="45"/>
    </row>
    <row r="695">
      <c r="A695" s="123"/>
      <c r="B695" s="75"/>
      <c r="C695" s="26"/>
      <c r="D695" s="101"/>
      <c r="E695" s="45"/>
      <c r="G695" s="45"/>
    </row>
    <row r="696">
      <c r="A696" s="123"/>
      <c r="B696" s="75"/>
      <c r="C696" s="26"/>
      <c r="D696" s="101"/>
      <c r="E696" s="45"/>
      <c r="G696" s="45"/>
    </row>
    <row r="697">
      <c r="A697" s="123"/>
      <c r="B697" s="75"/>
      <c r="C697" s="26"/>
      <c r="D697" s="101"/>
      <c r="E697" s="45"/>
      <c r="G697" s="45"/>
    </row>
    <row r="698">
      <c r="A698" s="123"/>
      <c r="B698" s="75"/>
      <c r="C698" s="26"/>
      <c r="D698" s="101"/>
      <c r="E698" s="45"/>
      <c r="G698" s="45"/>
    </row>
    <row r="699">
      <c r="A699" s="123"/>
      <c r="B699" s="75"/>
      <c r="C699" s="26"/>
      <c r="D699" s="101"/>
      <c r="E699" s="45"/>
      <c r="G699" s="45"/>
    </row>
    <row r="700">
      <c r="A700" s="123"/>
      <c r="B700" s="75"/>
      <c r="C700" s="26"/>
      <c r="D700" s="101"/>
      <c r="E700" s="45"/>
      <c r="G700" s="45"/>
    </row>
    <row r="701">
      <c r="A701" s="123"/>
      <c r="B701" s="75"/>
      <c r="C701" s="26"/>
      <c r="D701" s="101"/>
      <c r="E701" s="45"/>
      <c r="G701" s="45"/>
    </row>
    <row r="702">
      <c r="A702" s="123"/>
      <c r="B702" s="75"/>
      <c r="C702" s="26"/>
      <c r="D702" s="101"/>
      <c r="E702" s="45"/>
      <c r="G702" s="45"/>
    </row>
    <row r="703">
      <c r="A703" s="123"/>
      <c r="B703" s="75"/>
      <c r="C703" s="26"/>
      <c r="D703" s="101"/>
      <c r="E703" s="45"/>
      <c r="G703" s="45"/>
    </row>
    <row r="704">
      <c r="A704" s="123"/>
      <c r="B704" s="75"/>
      <c r="C704" s="26"/>
      <c r="D704" s="101"/>
      <c r="E704" s="45"/>
      <c r="G704" s="45"/>
    </row>
    <row r="705">
      <c r="A705" s="123"/>
      <c r="B705" s="75"/>
      <c r="C705" s="26"/>
      <c r="D705" s="101"/>
      <c r="E705" s="45"/>
      <c r="G705" s="45"/>
    </row>
    <row r="706">
      <c r="A706" s="123"/>
      <c r="B706" s="75"/>
      <c r="C706" s="26"/>
      <c r="D706" s="101"/>
      <c r="E706" s="45"/>
      <c r="G706" s="45"/>
    </row>
    <row r="707">
      <c r="A707" s="123"/>
      <c r="B707" s="75"/>
      <c r="C707" s="26"/>
      <c r="D707" s="101"/>
      <c r="E707" s="45"/>
      <c r="G707" s="45"/>
    </row>
    <row r="708">
      <c r="A708" s="123"/>
      <c r="B708" s="75"/>
      <c r="C708" s="26"/>
      <c r="D708" s="101"/>
      <c r="E708" s="45"/>
      <c r="G708" s="45"/>
    </row>
    <row r="709">
      <c r="A709" s="123"/>
      <c r="B709" s="75"/>
      <c r="C709" s="26"/>
      <c r="D709" s="101"/>
      <c r="E709" s="45"/>
      <c r="G709" s="45"/>
    </row>
    <row r="710">
      <c r="A710" s="123"/>
      <c r="B710" s="75"/>
      <c r="C710" s="26"/>
      <c r="D710" s="101"/>
      <c r="E710" s="45"/>
      <c r="G710" s="45"/>
    </row>
    <row r="711">
      <c r="A711" s="123"/>
      <c r="B711" s="75"/>
      <c r="C711" s="26"/>
      <c r="D711" s="101"/>
      <c r="E711" s="45"/>
      <c r="G711" s="45"/>
    </row>
    <row r="712">
      <c r="A712" s="123"/>
      <c r="B712" s="75"/>
      <c r="C712" s="26"/>
      <c r="D712" s="101"/>
      <c r="E712" s="45"/>
      <c r="G712" s="45"/>
    </row>
    <row r="713">
      <c r="A713" s="123"/>
      <c r="B713" s="75"/>
      <c r="C713" s="26"/>
      <c r="D713" s="101"/>
      <c r="E713" s="45"/>
      <c r="G713" s="45"/>
    </row>
    <row r="714">
      <c r="A714" s="123"/>
      <c r="B714" s="75"/>
      <c r="C714" s="26"/>
      <c r="D714" s="101"/>
      <c r="E714" s="45"/>
      <c r="G714" s="45"/>
    </row>
    <row r="715">
      <c r="A715" s="123"/>
      <c r="B715" s="75"/>
      <c r="C715" s="26"/>
      <c r="D715" s="101"/>
      <c r="E715" s="45"/>
      <c r="G715" s="45"/>
    </row>
    <row r="716">
      <c r="A716" s="123"/>
      <c r="B716" s="75"/>
      <c r="C716" s="26"/>
      <c r="D716" s="101"/>
      <c r="E716" s="45"/>
      <c r="G716" s="45"/>
    </row>
    <row r="717">
      <c r="A717" s="123"/>
      <c r="B717" s="75"/>
      <c r="C717" s="26"/>
      <c r="D717" s="101"/>
      <c r="E717" s="45"/>
      <c r="G717" s="45"/>
    </row>
    <row r="718">
      <c r="A718" s="123"/>
      <c r="B718" s="75"/>
      <c r="C718" s="26"/>
      <c r="D718" s="101"/>
      <c r="E718" s="45"/>
      <c r="G718" s="45"/>
    </row>
    <row r="719">
      <c r="A719" s="123"/>
      <c r="B719" s="75"/>
      <c r="C719" s="26"/>
      <c r="D719" s="101"/>
      <c r="E719" s="45"/>
      <c r="G719" s="45"/>
    </row>
    <row r="720">
      <c r="A720" s="123"/>
      <c r="B720" s="75"/>
      <c r="C720" s="26"/>
      <c r="D720" s="101"/>
      <c r="E720" s="45"/>
      <c r="G720" s="45"/>
    </row>
    <row r="721">
      <c r="A721" s="123"/>
      <c r="B721" s="75"/>
      <c r="C721" s="26"/>
      <c r="D721" s="101"/>
      <c r="E721" s="45"/>
      <c r="G721" s="45"/>
    </row>
    <row r="722">
      <c r="A722" s="123"/>
      <c r="B722" s="75"/>
      <c r="C722" s="26"/>
      <c r="D722" s="101"/>
      <c r="E722" s="45"/>
      <c r="G722" s="45"/>
    </row>
    <row r="723">
      <c r="A723" s="123"/>
      <c r="B723" s="75"/>
      <c r="C723" s="26"/>
      <c r="D723" s="101"/>
      <c r="E723" s="45"/>
      <c r="G723" s="45"/>
    </row>
    <row r="724">
      <c r="A724" s="123"/>
      <c r="B724" s="75"/>
      <c r="C724" s="26"/>
      <c r="D724" s="101"/>
      <c r="E724" s="45"/>
      <c r="G724" s="45"/>
    </row>
    <row r="725">
      <c r="A725" s="123"/>
      <c r="B725" s="75"/>
      <c r="C725" s="26"/>
      <c r="D725" s="101"/>
      <c r="E725" s="45"/>
      <c r="G725" s="45"/>
    </row>
    <row r="726">
      <c r="A726" s="123"/>
      <c r="B726" s="75"/>
      <c r="C726" s="26"/>
      <c r="D726" s="101"/>
      <c r="E726" s="45"/>
      <c r="G726" s="45"/>
    </row>
    <row r="727">
      <c r="A727" s="123"/>
      <c r="B727" s="75"/>
      <c r="C727" s="26"/>
      <c r="D727" s="101"/>
      <c r="E727" s="45"/>
      <c r="G727" s="45"/>
    </row>
    <row r="728">
      <c r="A728" s="123"/>
      <c r="B728" s="75"/>
      <c r="C728" s="26"/>
      <c r="D728" s="101"/>
      <c r="E728" s="45"/>
      <c r="G728" s="45"/>
    </row>
    <row r="729">
      <c r="A729" s="123"/>
      <c r="B729" s="75"/>
      <c r="C729" s="26"/>
      <c r="D729" s="101"/>
      <c r="E729" s="45"/>
      <c r="G729" s="45"/>
    </row>
    <row r="730">
      <c r="A730" s="123"/>
      <c r="B730" s="75"/>
      <c r="C730" s="26"/>
      <c r="D730" s="101"/>
      <c r="E730" s="45"/>
      <c r="G730" s="45"/>
    </row>
    <row r="731">
      <c r="A731" s="123"/>
      <c r="B731" s="75"/>
      <c r="C731" s="26"/>
      <c r="D731" s="101"/>
      <c r="E731" s="45"/>
      <c r="G731" s="45"/>
    </row>
    <row r="732">
      <c r="A732" s="123"/>
      <c r="B732" s="75"/>
      <c r="C732" s="26"/>
      <c r="D732" s="101"/>
      <c r="E732" s="45"/>
      <c r="G732" s="45"/>
    </row>
    <row r="733">
      <c r="A733" s="123"/>
      <c r="B733" s="75"/>
      <c r="C733" s="26"/>
      <c r="D733" s="101"/>
      <c r="E733" s="45"/>
      <c r="G733" s="45"/>
    </row>
    <row r="734">
      <c r="A734" s="123"/>
      <c r="B734" s="75"/>
      <c r="C734" s="26"/>
      <c r="D734" s="101"/>
      <c r="E734" s="45"/>
      <c r="G734" s="45"/>
    </row>
    <row r="735">
      <c r="A735" s="123"/>
      <c r="B735" s="75"/>
      <c r="C735" s="26"/>
      <c r="D735" s="101"/>
      <c r="E735" s="45"/>
      <c r="G735" s="45"/>
    </row>
    <row r="736">
      <c r="A736" s="123"/>
      <c r="B736" s="75"/>
      <c r="C736" s="26"/>
      <c r="D736" s="101"/>
      <c r="E736" s="45"/>
      <c r="G736" s="45"/>
    </row>
    <row r="737">
      <c r="A737" s="123"/>
      <c r="B737" s="75"/>
      <c r="C737" s="26"/>
      <c r="D737" s="101"/>
      <c r="E737" s="45"/>
      <c r="G737" s="45"/>
    </row>
    <row r="738">
      <c r="A738" s="123"/>
      <c r="B738" s="75"/>
      <c r="C738" s="26"/>
      <c r="D738" s="101"/>
      <c r="E738" s="45"/>
      <c r="G738" s="45"/>
    </row>
    <row r="739">
      <c r="A739" s="123"/>
      <c r="B739" s="75"/>
      <c r="C739" s="26"/>
      <c r="D739" s="101"/>
      <c r="E739" s="45"/>
      <c r="G739" s="45"/>
    </row>
    <row r="740">
      <c r="A740" s="123"/>
      <c r="B740" s="75"/>
      <c r="C740" s="26"/>
      <c r="D740" s="101"/>
      <c r="E740" s="45"/>
      <c r="G740" s="45"/>
    </row>
    <row r="741">
      <c r="A741" s="123"/>
      <c r="B741" s="75"/>
      <c r="C741" s="26"/>
      <c r="D741" s="101"/>
      <c r="E741" s="45"/>
      <c r="G741" s="45"/>
    </row>
    <row r="742">
      <c r="A742" s="123"/>
      <c r="B742" s="75"/>
      <c r="C742" s="26"/>
      <c r="D742" s="101"/>
      <c r="E742" s="45"/>
      <c r="G742" s="45"/>
    </row>
    <row r="743">
      <c r="A743" s="123"/>
      <c r="B743" s="75"/>
      <c r="C743" s="26"/>
      <c r="D743" s="101"/>
      <c r="E743" s="45"/>
      <c r="G743" s="45"/>
    </row>
    <row r="744">
      <c r="A744" s="123"/>
      <c r="B744" s="75"/>
      <c r="C744" s="26"/>
      <c r="D744" s="101"/>
      <c r="E744" s="45"/>
      <c r="G744" s="45"/>
    </row>
    <row r="745">
      <c r="A745" s="123"/>
      <c r="B745" s="75"/>
      <c r="C745" s="26"/>
      <c r="D745" s="101"/>
      <c r="E745" s="45"/>
      <c r="G745" s="45"/>
    </row>
    <row r="746">
      <c r="A746" s="123"/>
      <c r="B746" s="75"/>
      <c r="C746" s="26"/>
      <c r="D746" s="101"/>
      <c r="E746" s="45"/>
      <c r="G746" s="45"/>
    </row>
    <row r="747">
      <c r="A747" s="123"/>
      <c r="B747" s="75"/>
      <c r="C747" s="26"/>
      <c r="D747" s="101"/>
      <c r="E747" s="45"/>
      <c r="G747" s="45"/>
    </row>
    <row r="748">
      <c r="A748" s="123"/>
      <c r="B748" s="75"/>
      <c r="C748" s="26"/>
      <c r="D748" s="101"/>
      <c r="E748" s="45"/>
      <c r="G748" s="45"/>
    </row>
    <row r="749">
      <c r="A749" s="123"/>
      <c r="B749" s="75"/>
      <c r="C749" s="26"/>
      <c r="D749" s="101"/>
      <c r="E749" s="45"/>
      <c r="G749" s="45"/>
    </row>
    <row r="750">
      <c r="A750" s="123"/>
      <c r="B750" s="75"/>
      <c r="C750" s="26"/>
      <c r="D750" s="101"/>
      <c r="E750" s="45"/>
      <c r="G750" s="45"/>
    </row>
    <row r="751">
      <c r="A751" s="123"/>
      <c r="B751" s="75"/>
      <c r="C751" s="26"/>
      <c r="D751" s="101"/>
      <c r="E751" s="45"/>
      <c r="G751" s="45"/>
    </row>
    <row r="752">
      <c r="A752" s="123"/>
      <c r="B752" s="75"/>
      <c r="C752" s="26"/>
      <c r="D752" s="101"/>
      <c r="E752" s="45"/>
      <c r="G752" s="45"/>
    </row>
    <row r="753">
      <c r="A753" s="123"/>
      <c r="B753" s="75"/>
      <c r="C753" s="26"/>
      <c r="D753" s="101"/>
      <c r="E753" s="45"/>
      <c r="G753" s="45"/>
    </row>
    <row r="754">
      <c r="A754" s="123"/>
      <c r="B754" s="75"/>
      <c r="C754" s="26"/>
      <c r="D754" s="101"/>
      <c r="E754" s="45"/>
      <c r="G754" s="45"/>
    </row>
    <row r="755">
      <c r="A755" s="123"/>
      <c r="B755" s="75"/>
      <c r="C755" s="26"/>
      <c r="D755" s="101"/>
      <c r="E755" s="45"/>
      <c r="G755" s="45"/>
    </row>
    <row r="756">
      <c r="A756" s="123"/>
      <c r="B756" s="75"/>
      <c r="C756" s="26"/>
      <c r="D756" s="101"/>
      <c r="E756" s="45"/>
      <c r="G756" s="45"/>
    </row>
    <row r="757">
      <c r="A757" s="123"/>
      <c r="B757" s="75"/>
      <c r="C757" s="26"/>
      <c r="D757" s="101"/>
      <c r="E757" s="45"/>
      <c r="G757" s="45"/>
    </row>
    <row r="758">
      <c r="A758" s="123"/>
      <c r="B758" s="75"/>
      <c r="C758" s="26"/>
      <c r="D758" s="101"/>
      <c r="E758" s="45"/>
      <c r="G758" s="45"/>
    </row>
    <row r="759">
      <c r="A759" s="123"/>
      <c r="B759" s="75"/>
      <c r="C759" s="26"/>
      <c r="D759" s="101"/>
      <c r="E759" s="45"/>
      <c r="G759" s="45"/>
    </row>
    <row r="760">
      <c r="A760" s="123"/>
      <c r="B760" s="75"/>
      <c r="C760" s="26"/>
      <c r="D760" s="101"/>
      <c r="E760" s="45"/>
      <c r="G760" s="45"/>
    </row>
    <row r="761">
      <c r="A761" s="123"/>
      <c r="B761" s="75"/>
      <c r="C761" s="26"/>
      <c r="D761" s="101"/>
      <c r="E761" s="45"/>
      <c r="G761" s="45"/>
    </row>
    <row r="762">
      <c r="A762" s="123"/>
      <c r="B762" s="75"/>
      <c r="C762" s="26"/>
      <c r="D762" s="101"/>
      <c r="E762" s="45"/>
      <c r="G762" s="45"/>
    </row>
    <row r="763">
      <c r="A763" s="123"/>
      <c r="B763" s="75"/>
      <c r="C763" s="26"/>
      <c r="D763" s="101"/>
      <c r="E763" s="45"/>
      <c r="G763" s="45"/>
    </row>
    <row r="764">
      <c r="A764" s="123"/>
      <c r="B764" s="75"/>
      <c r="C764" s="26"/>
      <c r="D764" s="101"/>
      <c r="E764" s="45"/>
      <c r="G764" s="45"/>
    </row>
    <row r="765">
      <c r="A765" s="123"/>
      <c r="B765" s="75"/>
      <c r="C765" s="26"/>
      <c r="D765" s="101"/>
      <c r="E765" s="45"/>
      <c r="G765" s="45"/>
    </row>
    <row r="766">
      <c r="A766" s="123"/>
      <c r="B766" s="75"/>
      <c r="C766" s="26"/>
      <c r="D766" s="101"/>
      <c r="E766" s="45"/>
      <c r="G766" s="45"/>
    </row>
    <row r="767">
      <c r="A767" s="123"/>
      <c r="B767" s="75"/>
      <c r="C767" s="26"/>
      <c r="D767" s="101"/>
      <c r="E767" s="45"/>
      <c r="G767" s="45"/>
    </row>
    <row r="768">
      <c r="A768" s="123"/>
      <c r="B768" s="75"/>
      <c r="C768" s="26"/>
      <c r="D768" s="101"/>
      <c r="E768" s="45"/>
      <c r="G768" s="45"/>
    </row>
    <row r="769">
      <c r="A769" s="123"/>
      <c r="B769" s="75"/>
      <c r="C769" s="26"/>
      <c r="D769" s="101"/>
      <c r="E769" s="45"/>
      <c r="G769" s="45"/>
    </row>
    <row r="770">
      <c r="A770" s="123"/>
      <c r="B770" s="75"/>
      <c r="C770" s="26"/>
      <c r="D770" s="101"/>
      <c r="E770" s="45"/>
      <c r="G770" s="45"/>
    </row>
    <row r="771">
      <c r="A771" s="123"/>
      <c r="B771" s="75"/>
      <c r="C771" s="26"/>
      <c r="D771" s="101"/>
      <c r="E771" s="45"/>
      <c r="G771" s="45"/>
    </row>
    <row r="772">
      <c r="A772" s="123"/>
      <c r="B772" s="75"/>
      <c r="C772" s="26"/>
      <c r="D772" s="101"/>
      <c r="E772" s="45"/>
      <c r="G772" s="45"/>
    </row>
    <row r="773">
      <c r="A773" s="123"/>
      <c r="B773" s="75"/>
      <c r="C773" s="26"/>
      <c r="D773" s="101"/>
      <c r="E773" s="45"/>
      <c r="G773" s="45"/>
    </row>
    <row r="774">
      <c r="A774" s="123"/>
      <c r="B774" s="75"/>
      <c r="C774" s="26"/>
      <c r="D774" s="101"/>
      <c r="E774" s="45"/>
      <c r="G774" s="45"/>
    </row>
    <row r="775">
      <c r="A775" s="123"/>
      <c r="B775" s="75"/>
      <c r="C775" s="26"/>
      <c r="D775" s="101"/>
      <c r="E775" s="45"/>
      <c r="G775" s="45"/>
    </row>
    <row r="776">
      <c r="A776" s="123"/>
      <c r="B776" s="75"/>
      <c r="C776" s="26"/>
      <c r="D776" s="101"/>
      <c r="E776" s="45"/>
      <c r="G776" s="45"/>
    </row>
    <row r="777">
      <c r="A777" s="123"/>
      <c r="B777" s="75"/>
      <c r="C777" s="26"/>
      <c r="D777" s="101"/>
      <c r="E777" s="45"/>
      <c r="G777" s="45"/>
    </row>
    <row r="778">
      <c r="A778" s="123"/>
      <c r="B778" s="75"/>
      <c r="C778" s="26"/>
      <c r="D778" s="101"/>
      <c r="E778" s="45"/>
      <c r="G778" s="45"/>
    </row>
    <row r="779">
      <c r="A779" s="123"/>
      <c r="B779" s="75"/>
      <c r="C779" s="26"/>
      <c r="D779" s="101"/>
      <c r="E779" s="45"/>
      <c r="G779" s="45"/>
    </row>
    <row r="780">
      <c r="A780" s="123"/>
      <c r="B780" s="75"/>
      <c r="C780" s="26"/>
      <c r="D780" s="101"/>
      <c r="E780" s="45"/>
      <c r="G780" s="45"/>
    </row>
    <row r="781">
      <c r="A781" s="123"/>
      <c r="B781" s="75"/>
      <c r="C781" s="26"/>
      <c r="D781" s="101"/>
      <c r="E781" s="45"/>
      <c r="G781" s="45"/>
    </row>
    <row r="782">
      <c r="A782" s="123"/>
      <c r="B782" s="75"/>
      <c r="C782" s="26"/>
      <c r="D782" s="101"/>
      <c r="E782" s="45"/>
      <c r="G782" s="45"/>
    </row>
    <row r="783">
      <c r="A783" s="123"/>
      <c r="B783" s="75"/>
      <c r="C783" s="26"/>
      <c r="D783" s="101"/>
      <c r="E783" s="45"/>
      <c r="G783" s="45"/>
    </row>
    <row r="784">
      <c r="A784" s="123"/>
      <c r="B784" s="75"/>
      <c r="C784" s="26"/>
      <c r="D784" s="101"/>
      <c r="E784" s="45"/>
      <c r="G784" s="45"/>
    </row>
    <row r="785">
      <c r="A785" s="123"/>
      <c r="B785" s="75"/>
      <c r="C785" s="26"/>
      <c r="D785" s="101"/>
      <c r="E785" s="45"/>
      <c r="G785" s="45"/>
    </row>
    <row r="786">
      <c r="A786" s="123"/>
      <c r="B786" s="75"/>
      <c r="C786" s="26"/>
      <c r="D786" s="101"/>
      <c r="E786" s="45"/>
      <c r="G786" s="45"/>
    </row>
    <row r="787">
      <c r="A787" s="123"/>
      <c r="B787" s="75"/>
      <c r="C787" s="26"/>
      <c r="D787" s="101"/>
      <c r="E787" s="45"/>
      <c r="G787" s="45"/>
    </row>
    <row r="788">
      <c r="A788" s="123"/>
      <c r="B788" s="75"/>
      <c r="C788" s="26"/>
      <c r="D788" s="101"/>
      <c r="E788" s="45"/>
      <c r="G788" s="45"/>
    </row>
    <row r="789">
      <c r="A789" s="123"/>
      <c r="B789" s="75"/>
      <c r="C789" s="26"/>
      <c r="D789" s="101"/>
      <c r="E789" s="45"/>
      <c r="G789" s="45"/>
    </row>
    <row r="790">
      <c r="A790" s="123"/>
      <c r="B790" s="75"/>
      <c r="C790" s="26"/>
      <c r="D790" s="101"/>
      <c r="E790" s="45"/>
      <c r="G790" s="45"/>
    </row>
    <row r="791">
      <c r="A791" s="123"/>
      <c r="B791" s="75"/>
      <c r="C791" s="26"/>
      <c r="D791" s="101"/>
      <c r="E791" s="45"/>
      <c r="G791" s="45"/>
    </row>
    <row r="792">
      <c r="A792" s="123"/>
      <c r="B792" s="75"/>
      <c r="C792" s="26"/>
      <c r="D792" s="101"/>
      <c r="E792" s="45"/>
      <c r="G792" s="45"/>
    </row>
    <row r="793">
      <c r="A793" s="123"/>
      <c r="B793" s="75"/>
      <c r="C793" s="26"/>
      <c r="D793" s="101"/>
      <c r="E793" s="45"/>
      <c r="G793" s="45"/>
    </row>
    <row r="794">
      <c r="A794" s="123"/>
      <c r="B794" s="75"/>
      <c r="C794" s="26"/>
      <c r="D794" s="101"/>
      <c r="E794" s="45"/>
      <c r="G794" s="45"/>
    </row>
    <row r="795">
      <c r="A795" s="123"/>
      <c r="B795" s="75"/>
      <c r="C795" s="26"/>
      <c r="D795" s="101"/>
      <c r="E795" s="45"/>
      <c r="G795" s="45"/>
    </row>
    <row r="796">
      <c r="A796" s="123"/>
      <c r="B796" s="75"/>
      <c r="C796" s="26"/>
      <c r="D796" s="101"/>
      <c r="E796" s="45"/>
      <c r="G796" s="45"/>
    </row>
    <row r="797">
      <c r="A797" s="123"/>
      <c r="B797" s="75"/>
      <c r="C797" s="26"/>
      <c r="D797" s="101"/>
      <c r="E797" s="45"/>
      <c r="G797" s="45"/>
    </row>
    <row r="798">
      <c r="A798" s="123"/>
      <c r="B798" s="75"/>
      <c r="C798" s="26"/>
      <c r="D798" s="101"/>
      <c r="E798" s="45"/>
      <c r="G798" s="45"/>
    </row>
    <row r="799">
      <c r="A799" s="123"/>
      <c r="B799" s="75"/>
      <c r="C799" s="26"/>
      <c r="D799" s="101"/>
      <c r="E799" s="45"/>
      <c r="G799" s="45"/>
    </row>
    <row r="800">
      <c r="A800" s="123"/>
      <c r="B800" s="75"/>
      <c r="C800" s="26"/>
      <c r="D800" s="101"/>
      <c r="E800" s="45"/>
      <c r="G800" s="45"/>
    </row>
    <row r="801">
      <c r="A801" s="123"/>
      <c r="B801" s="75"/>
      <c r="C801" s="26"/>
      <c r="D801" s="101"/>
      <c r="E801" s="45"/>
      <c r="G801" s="45"/>
    </row>
    <row r="802">
      <c r="A802" s="123"/>
      <c r="B802" s="75"/>
      <c r="C802" s="26"/>
      <c r="D802" s="101"/>
      <c r="E802" s="45"/>
      <c r="G802" s="45"/>
    </row>
    <row r="803">
      <c r="A803" s="123"/>
      <c r="B803" s="75"/>
      <c r="C803" s="26"/>
      <c r="D803" s="101"/>
      <c r="E803" s="45"/>
      <c r="G803" s="45"/>
    </row>
    <row r="804">
      <c r="A804" s="123"/>
      <c r="B804" s="75"/>
      <c r="C804" s="26"/>
      <c r="D804" s="101"/>
      <c r="E804" s="45"/>
      <c r="G804" s="45"/>
    </row>
    <row r="805">
      <c r="A805" s="123"/>
      <c r="B805" s="75"/>
      <c r="C805" s="26"/>
      <c r="D805" s="101"/>
      <c r="E805" s="45"/>
      <c r="G805" s="45"/>
    </row>
    <row r="806">
      <c r="A806" s="123"/>
      <c r="B806" s="75"/>
      <c r="C806" s="26"/>
      <c r="D806" s="101"/>
      <c r="E806" s="45"/>
      <c r="G806" s="45"/>
    </row>
    <row r="807">
      <c r="A807" s="123"/>
      <c r="B807" s="75"/>
      <c r="C807" s="26"/>
      <c r="D807" s="101"/>
      <c r="E807" s="45"/>
      <c r="G807" s="45"/>
    </row>
    <row r="808">
      <c r="A808" s="123"/>
      <c r="B808" s="75"/>
      <c r="C808" s="26"/>
      <c r="D808" s="101"/>
      <c r="E808" s="45"/>
      <c r="G808" s="45"/>
    </row>
    <row r="809">
      <c r="A809" s="123"/>
      <c r="B809" s="75"/>
      <c r="C809" s="26"/>
      <c r="D809" s="101"/>
      <c r="E809" s="45"/>
      <c r="G809" s="45"/>
    </row>
    <row r="810">
      <c r="A810" s="123"/>
      <c r="B810" s="75"/>
      <c r="C810" s="26"/>
      <c r="D810" s="101"/>
      <c r="E810" s="45"/>
      <c r="G810" s="45"/>
    </row>
    <row r="811">
      <c r="A811" s="123"/>
      <c r="B811" s="75"/>
      <c r="C811" s="26"/>
      <c r="D811" s="101"/>
      <c r="E811" s="45"/>
      <c r="G811" s="45"/>
    </row>
    <row r="812">
      <c r="A812" s="123"/>
      <c r="B812" s="75"/>
      <c r="C812" s="26"/>
      <c r="D812" s="101"/>
      <c r="E812" s="45"/>
      <c r="G812" s="45"/>
    </row>
    <row r="813">
      <c r="A813" s="123"/>
      <c r="B813" s="75"/>
      <c r="C813" s="26"/>
      <c r="D813" s="101"/>
      <c r="E813" s="45"/>
      <c r="G813" s="45"/>
    </row>
    <row r="814">
      <c r="A814" s="123"/>
      <c r="B814" s="75"/>
      <c r="C814" s="26"/>
      <c r="D814" s="101"/>
      <c r="E814" s="45"/>
      <c r="G814" s="45"/>
    </row>
    <row r="815">
      <c r="A815" s="123"/>
      <c r="B815" s="75"/>
      <c r="C815" s="26"/>
      <c r="D815" s="101"/>
      <c r="E815" s="45"/>
      <c r="G815" s="45"/>
    </row>
    <row r="816">
      <c r="A816" s="123"/>
      <c r="B816" s="75"/>
      <c r="C816" s="26"/>
      <c r="D816" s="101"/>
      <c r="E816" s="45"/>
      <c r="G816" s="45"/>
    </row>
    <row r="817">
      <c r="A817" s="123"/>
      <c r="B817" s="75"/>
      <c r="C817" s="26"/>
      <c r="D817" s="101"/>
      <c r="E817" s="45"/>
      <c r="G817" s="45"/>
    </row>
    <row r="818">
      <c r="A818" s="123"/>
      <c r="B818" s="75"/>
      <c r="C818" s="26"/>
      <c r="D818" s="101"/>
      <c r="E818" s="45"/>
      <c r="G818" s="45"/>
    </row>
    <row r="819">
      <c r="A819" s="123"/>
      <c r="B819" s="75"/>
      <c r="C819" s="26"/>
      <c r="D819" s="101"/>
      <c r="E819" s="45"/>
      <c r="G819" s="45"/>
    </row>
    <row r="820">
      <c r="A820" s="123"/>
      <c r="B820" s="75"/>
      <c r="C820" s="26"/>
      <c r="D820" s="101"/>
      <c r="E820" s="45"/>
      <c r="G820" s="45"/>
    </row>
    <row r="821">
      <c r="A821" s="123"/>
      <c r="B821" s="75"/>
      <c r="C821" s="26"/>
      <c r="D821" s="101"/>
      <c r="E821" s="45"/>
      <c r="G821" s="45"/>
    </row>
    <row r="822">
      <c r="A822" s="123"/>
      <c r="B822" s="75"/>
      <c r="C822" s="26"/>
      <c r="D822" s="101"/>
      <c r="E822" s="45"/>
      <c r="G822" s="45"/>
    </row>
    <row r="823">
      <c r="A823" s="123"/>
      <c r="B823" s="75"/>
      <c r="C823" s="26"/>
      <c r="D823" s="101"/>
      <c r="E823" s="45"/>
      <c r="G823" s="45"/>
    </row>
    <row r="824">
      <c r="A824" s="123"/>
      <c r="B824" s="75"/>
      <c r="C824" s="26"/>
      <c r="D824" s="101"/>
      <c r="E824" s="45"/>
      <c r="G824" s="45"/>
    </row>
    <row r="825">
      <c r="A825" s="123"/>
      <c r="B825" s="75"/>
      <c r="C825" s="26"/>
      <c r="D825" s="101"/>
      <c r="E825" s="45"/>
      <c r="G825" s="45"/>
    </row>
    <row r="826">
      <c r="A826" s="123"/>
      <c r="B826" s="75"/>
      <c r="C826" s="26"/>
      <c r="D826" s="101"/>
      <c r="E826" s="45"/>
      <c r="G826" s="45"/>
    </row>
    <row r="827">
      <c r="A827" s="123"/>
      <c r="B827" s="75"/>
      <c r="C827" s="26"/>
      <c r="D827" s="101"/>
      <c r="E827" s="45"/>
      <c r="G827" s="45"/>
    </row>
    <row r="828">
      <c r="A828" s="123"/>
      <c r="B828" s="75"/>
      <c r="C828" s="26"/>
      <c r="D828" s="101"/>
      <c r="E828" s="45"/>
      <c r="G828" s="45"/>
    </row>
    <row r="829">
      <c r="A829" s="123"/>
      <c r="B829" s="75"/>
      <c r="C829" s="26"/>
      <c r="D829" s="101"/>
      <c r="E829" s="45"/>
      <c r="G829" s="45"/>
    </row>
    <row r="830">
      <c r="A830" s="123"/>
      <c r="B830" s="75"/>
      <c r="C830" s="26"/>
      <c r="D830" s="101"/>
      <c r="E830" s="45"/>
      <c r="G830" s="45"/>
    </row>
    <row r="831">
      <c r="A831" s="123"/>
      <c r="B831" s="75"/>
      <c r="C831" s="26"/>
      <c r="D831" s="101"/>
      <c r="E831" s="45"/>
      <c r="G831" s="45"/>
    </row>
    <row r="832">
      <c r="A832" s="123"/>
      <c r="B832" s="75"/>
      <c r="C832" s="26"/>
      <c r="D832" s="101"/>
      <c r="E832" s="45"/>
      <c r="G832" s="45"/>
    </row>
    <row r="833">
      <c r="A833" s="123"/>
      <c r="B833" s="75"/>
      <c r="C833" s="26"/>
      <c r="D833" s="101"/>
      <c r="E833" s="45"/>
      <c r="G833" s="45"/>
    </row>
    <row r="834">
      <c r="A834" s="123"/>
      <c r="B834" s="75"/>
      <c r="C834" s="26"/>
      <c r="D834" s="101"/>
      <c r="E834" s="45"/>
      <c r="G834" s="45"/>
    </row>
    <row r="835">
      <c r="A835" s="123"/>
      <c r="B835" s="75"/>
      <c r="C835" s="26"/>
      <c r="D835" s="101"/>
      <c r="E835" s="45"/>
      <c r="G835" s="45"/>
    </row>
    <row r="836">
      <c r="A836" s="123"/>
      <c r="B836" s="75"/>
      <c r="C836" s="26"/>
      <c r="D836" s="101"/>
      <c r="E836" s="45"/>
      <c r="G836" s="45"/>
    </row>
    <row r="837">
      <c r="A837" s="123"/>
      <c r="B837" s="75"/>
      <c r="C837" s="26"/>
      <c r="D837" s="101"/>
      <c r="E837" s="45"/>
      <c r="G837" s="45"/>
    </row>
    <row r="838">
      <c r="A838" s="123"/>
      <c r="B838" s="75"/>
      <c r="C838" s="26"/>
      <c r="D838" s="101"/>
      <c r="E838" s="45"/>
      <c r="G838" s="45"/>
    </row>
    <row r="839">
      <c r="A839" s="123"/>
      <c r="B839" s="75"/>
      <c r="C839" s="26"/>
      <c r="D839" s="101"/>
      <c r="E839" s="45"/>
      <c r="G839" s="45"/>
    </row>
    <row r="840">
      <c r="A840" s="123"/>
      <c r="B840" s="75"/>
      <c r="C840" s="26"/>
      <c r="D840" s="101"/>
      <c r="E840" s="45"/>
      <c r="G840" s="45"/>
    </row>
    <row r="841">
      <c r="A841" s="123"/>
      <c r="B841" s="75"/>
      <c r="C841" s="26"/>
      <c r="D841" s="101"/>
      <c r="E841" s="45"/>
      <c r="G841" s="45"/>
    </row>
    <row r="842">
      <c r="A842" s="123"/>
      <c r="B842" s="75"/>
      <c r="C842" s="26"/>
      <c r="D842" s="101"/>
      <c r="E842" s="45"/>
      <c r="G842" s="45"/>
    </row>
    <row r="843">
      <c r="A843" s="123"/>
      <c r="B843" s="75"/>
      <c r="C843" s="26"/>
      <c r="D843" s="101"/>
      <c r="E843" s="45"/>
      <c r="G843" s="45"/>
    </row>
    <row r="844">
      <c r="A844" s="123"/>
      <c r="B844" s="75"/>
      <c r="C844" s="26"/>
      <c r="D844" s="101"/>
      <c r="E844" s="45"/>
      <c r="G844" s="45"/>
    </row>
    <row r="845">
      <c r="A845" s="123"/>
      <c r="B845" s="75"/>
      <c r="C845" s="26"/>
      <c r="D845" s="101"/>
      <c r="E845" s="45"/>
      <c r="G845" s="45"/>
    </row>
    <row r="846">
      <c r="A846" s="123"/>
      <c r="B846" s="75"/>
      <c r="C846" s="26"/>
      <c r="D846" s="101"/>
      <c r="E846" s="45"/>
      <c r="G846" s="45"/>
    </row>
    <row r="847">
      <c r="A847" s="123"/>
      <c r="B847" s="75"/>
      <c r="C847" s="26"/>
      <c r="D847" s="101"/>
      <c r="E847" s="45"/>
      <c r="G847" s="45"/>
    </row>
    <row r="848">
      <c r="A848" s="123"/>
      <c r="B848" s="75"/>
      <c r="C848" s="26"/>
      <c r="D848" s="101"/>
      <c r="E848" s="45"/>
      <c r="G848" s="45"/>
    </row>
    <row r="849">
      <c r="A849" s="123"/>
      <c r="B849" s="75"/>
      <c r="C849" s="26"/>
      <c r="D849" s="101"/>
      <c r="E849" s="45"/>
      <c r="G849" s="45"/>
    </row>
    <row r="850">
      <c r="A850" s="123"/>
      <c r="B850" s="75"/>
      <c r="C850" s="26"/>
      <c r="D850" s="101"/>
      <c r="E850" s="45"/>
      <c r="G850" s="45"/>
    </row>
    <row r="851">
      <c r="A851" s="123"/>
      <c r="B851" s="75"/>
      <c r="C851" s="26"/>
      <c r="D851" s="101"/>
      <c r="E851" s="45"/>
      <c r="G851" s="45"/>
    </row>
    <row r="852">
      <c r="A852" s="123"/>
      <c r="B852" s="75"/>
      <c r="C852" s="26"/>
      <c r="D852" s="101"/>
      <c r="E852" s="45"/>
      <c r="G852" s="45"/>
    </row>
    <row r="853">
      <c r="A853" s="123"/>
      <c r="B853" s="75"/>
      <c r="C853" s="26"/>
      <c r="D853" s="101"/>
      <c r="E853" s="45"/>
      <c r="G853" s="45"/>
    </row>
    <row r="854">
      <c r="A854" s="123"/>
      <c r="B854" s="75"/>
      <c r="C854" s="26"/>
      <c r="D854" s="101"/>
      <c r="E854" s="45"/>
      <c r="G854" s="45"/>
    </row>
    <row r="855">
      <c r="A855" s="123"/>
      <c r="B855" s="75"/>
      <c r="C855" s="26"/>
      <c r="D855" s="101"/>
      <c r="E855" s="45"/>
      <c r="G855" s="45"/>
    </row>
    <row r="856">
      <c r="A856" s="123"/>
      <c r="B856" s="75"/>
      <c r="C856" s="26"/>
      <c r="D856" s="101"/>
      <c r="E856" s="45"/>
      <c r="G856" s="45"/>
    </row>
    <row r="857">
      <c r="A857" s="123"/>
      <c r="B857" s="75"/>
      <c r="C857" s="26"/>
      <c r="D857" s="101"/>
      <c r="E857" s="45"/>
      <c r="G857" s="45"/>
    </row>
    <row r="858">
      <c r="A858" s="123"/>
      <c r="B858" s="75"/>
      <c r="C858" s="26"/>
      <c r="D858" s="101"/>
      <c r="E858" s="45"/>
      <c r="G858" s="45"/>
    </row>
    <row r="859">
      <c r="A859" s="123"/>
      <c r="B859" s="75"/>
      <c r="C859" s="26"/>
      <c r="D859" s="101"/>
      <c r="E859" s="45"/>
      <c r="G859" s="45"/>
    </row>
    <row r="860">
      <c r="A860" s="123"/>
      <c r="B860" s="75"/>
      <c r="C860" s="26"/>
      <c r="D860" s="101"/>
      <c r="E860" s="45"/>
      <c r="G860" s="45"/>
    </row>
    <row r="861">
      <c r="A861" s="123"/>
      <c r="B861" s="75"/>
      <c r="C861" s="26"/>
      <c r="D861" s="101"/>
      <c r="E861" s="45"/>
      <c r="G861" s="45"/>
    </row>
    <row r="862">
      <c r="A862" s="123"/>
      <c r="B862" s="75"/>
      <c r="C862" s="26"/>
      <c r="D862" s="101"/>
      <c r="E862" s="45"/>
      <c r="G862" s="45"/>
    </row>
    <row r="863">
      <c r="A863" s="123"/>
      <c r="B863" s="75"/>
      <c r="C863" s="26"/>
      <c r="D863" s="101"/>
      <c r="E863" s="45"/>
      <c r="G863" s="45"/>
    </row>
    <row r="864">
      <c r="A864" s="123"/>
      <c r="B864" s="75"/>
      <c r="C864" s="26"/>
      <c r="D864" s="101"/>
      <c r="E864" s="45"/>
      <c r="G864" s="45"/>
    </row>
    <row r="865">
      <c r="A865" s="123"/>
      <c r="B865" s="75"/>
      <c r="C865" s="26"/>
      <c r="D865" s="101"/>
      <c r="E865" s="45"/>
      <c r="G865" s="45"/>
    </row>
    <row r="866">
      <c r="A866" s="123"/>
      <c r="B866" s="75"/>
      <c r="C866" s="26"/>
      <c r="D866" s="101"/>
      <c r="E866" s="45"/>
      <c r="G866" s="45"/>
    </row>
    <row r="867">
      <c r="A867" s="123"/>
      <c r="B867" s="75"/>
      <c r="C867" s="26"/>
      <c r="D867" s="101"/>
      <c r="E867" s="45"/>
      <c r="G867" s="45"/>
    </row>
    <row r="868">
      <c r="A868" s="123"/>
      <c r="B868" s="75"/>
      <c r="C868" s="26"/>
      <c r="D868" s="101"/>
      <c r="E868" s="45"/>
      <c r="G868" s="45"/>
    </row>
    <row r="869">
      <c r="A869" s="123"/>
      <c r="B869" s="75"/>
      <c r="C869" s="26"/>
      <c r="D869" s="101"/>
      <c r="E869" s="45"/>
      <c r="G869" s="45"/>
    </row>
    <row r="870">
      <c r="A870" s="123"/>
      <c r="B870" s="75"/>
      <c r="C870" s="26"/>
      <c r="D870" s="101"/>
      <c r="E870" s="45"/>
      <c r="G870" s="45"/>
    </row>
    <row r="871">
      <c r="A871" s="123"/>
      <c r="B871" s="75"/>
      <c r="C871" s="26"/>
      <c r="D871" s="101"/>
      <c r="E871" s="45"/>
      <c r="G871" s="45"/>
    </row>
    <row r="872">
      <c r="A872" s="123"/>
      <c r="B872" s="75"/>
      <c r="C872" s="26"/>
      <c r="D872" s="101"/>
      <c r="E872" s="45"/>
      <c r="G872" s="45"/>
    </row>
    <row r="873">
      <c r="A873" s="123"/>
      <c r="B873" s="75"/>
      <c r="C873" s="26"/>
      <c r="D873" s="101"/>
      <c r="E873" s="45"/>
      <c r="G873" s="45"/>
    </row>
    <row r="874">
      <c r="A874" s="123"/>
      <c r="B874" s="75"/>
      <c r="C874" s="26"/>
      <c r="D874" s="101"/>
      <c r="E874" s="45"/>
      <c r="G874" s="45"/>
    </row>
    <row r="875">
      <c r="A875" s="123"/>
      <c r="B875" s="75"/>
      <c r="C875" s="26"/>
      <c r="D875" s="101"/>
      <c r="E875" s="45"/>
      <c r="G875" s="45"/>
    </row>
    <row r="876">
      <c r="A876" s="123"/>
      <c r="B876" s="75"/>
      <c r="C876" s="26"/>
      <c r="D876" s="101"/>
      <c r="E876" s="45"/>
      <c r="G876" s="45"/>
    </row>
    <row r="877">
      <c r="A877" s="123"/>
      <c r="B877" s="75"/>
      <c r="C877" s="26"/>
      <c r="D877" s="101"/>
      <c r="E877" s="45"/>
      <c r="G877" s="45"/>
    </row>
    <row r="878">
      <c r="A878" s="123"/>
      <c r="B878" s="75"/>
      <c r="C878" s="26"/>
      <c r="D878" s="101"/>
      <c r="E878" s="45"/>
      <c r="G878" s="45"/>
    </row>
    <row r="879">
      <c r="A879" s="123"/>
      <c r="B879" s="75"/>
      <c r="C879" s="26"/>
      <c r="D879" s="101"/>
      <c r="E879" s="45"/>
      <c r="G879" s="45"/>
    </row>
    <row r="880">
      <c r="A880" s="123"/>
      <c r="B880" s="75"/>
      <c r="C880" s="26"/>
      <c r="D880" s="101"/>
      <c r="E880" s="45"/>
      <c r="G880" s="45"/>
    </row>
    <row r="881">
      <c r="A881" s="123"/>
      <c r="B881" s="75"/>
      <c r="C881" s="26"/>
      <c r="D881" s="101"/>
      <c r="E881" s="45"/>
      <c r="G881" s="45"/>
    </row>
    <row r="882">
      <c r="A882" s="123"/>
      <c r="B882" s="75"/>
      <c r="C882" s="26"/>
      <c r="D882" s="101"/>
      <c r="E882" s="45"/>
      <c r="G882" s="45"/>
    </row>
    <row r="883">
      <c r="A883" s="123"/>
      <c r="B883" s="75"/>
      <c r="C883" s="26"/>
      <c r="D883" s="101"/>
      <c r="E883" s="45"/>
      <c r="G883" s="45"/>
    </row>
    <row r="884">
      <c r="A884" s="123"/>
      <c r="B884" s="75"/>
      <c r="C884" s="26"/>
      <c r="D884" s="101"/>
      <c r="E884" s="45"/>
      <c r="G884" s="45"/>
    </row>
    <row r="885">
      <c r="A885" s="123"/>
      <c r="B885" s="75"/>
      <c r="C885" s="26"/>
      <c r="D885" s="101"/>
      <c r="E885" s="45"/>
      <c r="G885" s="45"/>
    </row>
    <row r="886">
      <c r="A886" s="123"/>
      <c r="B886" s="75"/>
      <c r="C886" s="26"/>
      <c r="D886" s="101"/>
      <c r="E886" s="45"/>
      <c r="G886" s="45"/>
    </row>
    <row r="887">
      <c r="A887" s="123"/>
      <c r="B887" s="75"/>
      <c r="C887" s="26"/>
      <c r="D887" s="101"/>
      <c r="E887" s="45"/>
      <c r="G887" s="45"/>
    </row>
    <row r="888">
      <c r="A888" s="123"/>
      <c r="B888" s="75"/>
      <c r="C888" s="26"/>
      <c r="D888" s="101"/>
      <c r="E888" s="45"/>
      <c r="G888" s="45"/>
    </row>
    <row r="889">
      <c r="A889" s="123"/>
      <c r="B889" s="75"/>
      <c r="C889" s="26"/>
      <c r="D889" s="101"/>
      <c r="E889" s="45"/>
      <c r="G889" s="45"/>
    </row>
    <row r="890">
      <c r="A890" s="123"/>
      <c r="B890" s="75"/>
      <c r="C890" s="26"/>
      <c r="D890" s="101"/>
      <c r="E890" s="45"/>
      <c r="G890" s="45"/>
    </row>
    <row r="891">
      <c r="A891" s="123"/>
      <c r="B891" s="75"/>
      <c r="C891" s="26"/>
      <c r="D891" s="101"/>
      <c r="E891" s="45"/>
      <c r="G891" s="45"/>
    </row>
    <row r="892">
      <c r="A892" s="123"/>
      <c r="B892" s="75"/>
      <c r="C892" s="26"/>
      <c r="D892" s="101"/>
      <c r="E892" s="45"/>
      <c r="G892" s="45"/>
    </row>
  </sheetData>
  <mergeCells count="10">
    <mergeCell ref="A33:E39"/>
    <mergeCell ref="A40:E40"/>
    <mergeCell ref="A43:E44"/>
    <mergeCell ref="A1:E7"/>
    <mergeCell ref="A9:E9"/>
    <mergeCell ref="A11:E12"/>
    <mergeCell ref="A14:E14"/>
    <mergeCell ref="A17:E17"/>
    <mergeCell ref="A19:E20"/>
    <mergeCell ref="A23:E23"/>
  </mergeCells>
  <printOptions gridLines="1" horizontalCentered="1"/>
  <pageMargins bottom="0.0" footer="0.0" header="0.0" left="0.0" right="0.0" top="0.0"/>
  <pageSetup paperSize="9" scale="75" cellComments="atEnd" orientation="portrait" pageOrder="overThenDown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4.0"/>
    <col customWidth="1" min="2" max="2" width="42.0"/>
    <col customWidth="1" min="3" max="3" width="10.29"/>
    <col customWidth="1" min="5" max="5" width="9.71"/>
    <col customWidth="1" min="6" max="6" width="7.0"/>
    <col customWidth="1" min="12" max="13" width="26.71"/>
    <col customWidth="1" min="15" max="16" width="5.86"/>
  </cols>
  <sheetData>
    <row r="1">
      <c r="A1" s="53"/>
      <c r="B1" s="181" t="s">
        <v>701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5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5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5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5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5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5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>
      <c r="A8" s="182"/>
      <c r="B8" s="169" t="s">
        <v>485</v>
      </c>
      <c r="C8" s="20" t="s">
        <v>41</v>
      </c>
      <c r="D8" s="120" t="s">
        <v>486</v>
      </c>
      <c r="E8" s="121" t="s">
        <v>43</v>
      </c>
      <c r="F8" s="122" t="s">
        <v>90</v>
      </c>
      <c r="G8" s="182"/>
      <c r="H8" s="182"/>
      <c r="I8" s="182"/>
      <c r="J8" s="182"/>
      <c r="K8" s="182" t="s">
        <v>702</v>
      </c>
    </row>
    <row r="9">
      <c r="A9" s="182"/>
      <c r="B9" s="71" t="s">
        <v>703</v>
      </c>
      <c r="C9" s="183">
        <v>2.0</v>
      </c>
      <c r="D9" s="23" t="s">
        <v>11</v>
      </c>
      <c r="E9" s="99"/>
      <c r="F9" s="47">
        <f t="shared" ref="F9:F59" si="1">C9*E9</f>
        <v>0</v>
      </c>
      <c r="G9" s="182"/>
      <c r="H9" s="182"/>
      <c r="I9" s="182"/>
      <c r="J9" s="182"/>
      <c r="K9" s="182"/>
    </row>
    <row r="10">
      <c r="A10" s="182"/>
      <c r="B10" s="71" t="s">
        <v>135</v>
      </c>
      <c r="C10" s="183">
        <v>1.0</v>
      </c>
      <c r="D10" s="23" t="s">
        <v>7</v>
      </c>
      <c r="E10" s="99"/>
      <c r="F10" s="47">
        <f t="shared" si="1"/>
        <v>0</v>
      </c>
      <c r="G10" s="182"/>
      <c r="H10" s="182"/>
      <c r="I10" s="182"/>
      <c r="J10" s="182"/>
      <c r="K10" s="182" t="s">
        <v>704</v>
      </c>
    </row>
    <row r="11">
      <c r="A11" s="182"/>
      <c r="B11" s="71" t="s">
        <v>54</v>
      </c>
      <c r="C11" s="184">
        <v>0.1</v>
      </c>
      <c r="D11" s="23" t="s">
        <v>7</v>
      </c>
      <c r="E11" s="99"/>
      <c r="F11" s="47">
        <f t="shared" si="1"/>
        <v>0</v>
      </c>
      <c r="G11" s="182"/>
      <c r="H11" s="182"/>
      <c r="I11" s="182"/>
      <c r="J11" s="182"/>
      <c r="K11" s="182"/>
    </row>
    <row r="12">
      <c r="A12" s="182"/>
      <c r="B12" s="67" t="s">
        <v>705</v>
      </c>
      <c r="C12" s="184">
        <v>0.1</v>
      </c>
      <c r="D12" s="23" t="s">
        <v>7</v>
      </c>
      <c r="E12" s="99"/>
      <c r="F12" s="47">
        <f t="shared" si="1"/>
        <v>0</v>
      </c>
      <c r="G12" s="182"/>
      <c r="H12" s="182"/>
      <c r="I12" s="182"/>
      <c r="J12" s="182"/>
      <c r="K12" s="182" t="s">
        <v>706</v>
      </c>
    </row>
    <row r="13">
      <c r="A13" s="182"/>
      <c r="B13" s="71" t="s">
        <v>707</v>
      </c>
      <c r="C13" s="184">
        <v>0.15</v>
      </c>
      <c r="D13" s="23" t="s">
        <v>7</v>
      </c>
      <c r="E13" s="99"/>
      <c r="F13" s="47">
        <f t="shared" si="1"/>
        <v>0</v>
      </c>
      <c r="G13" s="182"/>
      <c r="H13" s="182"/>
      <c r="I13" s="182"/>
      <c r="J13" s="182"/>
      <c r="K13" s="182"/>
    </row>
    <row r="14">
      <c r="A14" s="182"/>
      <c r="B14" s="71" t="s">
        <v>102</v>
      </c>
      <c r="C14" s="184">
        <v>0.1</v>
      </c>
      <c r="D14" s="23" t="s">
        <v>7</v>
      </c>
      <c r="E14" s="126"/>
      <c r="F14" s="47">
        <f t="shared" si="1"/>
        <v>0</v>
      </c>
      <c r="G14" s="182"/>
      <c r="H14" s="182"/>
      <c r="I14" s="182"/>
      <c r="J14" s="182"/>
      <c r="K14" s="182" t="s">
        <v>708</v>
      </c>
    </row>
    <row r="15" ht="15.75" customHeight="1">
      <c r="A15" s="182"/>
      <c r="B15" s="71" t="s">
        <v>68</v>
      </c>
      <c r="C15" s="184">
        <v>0.5</v>
      </c>
      <c r="D15" s="23" t="s">
        <v>7</v>
      </c>
      <c r="E15" s="126"/>
      <c r="F15" s="47">
        <f t="shared" si="1"/>
        <v>0</v>
      </c>
      <c r="G15" s="182"/>
      <c r="H15" s="182"/>
      <c r="I15" s="182"/>
      <c r="J15" s="182"/>
      <c r="K15" s="182"/>
    </row>
    <row r="16" ht="15.75" customHeight="1">
      <c r="A16" s="182"/>
      <c r="B16" s="71" t="s">
        <v>30</v>
      </c>
      <c r="C16" s="184">
        <v>0.05</v>
      </c>
      <c r="D16" s="23" t="s">
        <v>7</v>
      </c>
      <c r="E16" s="126"/>
      <c r="F16" s="47">
        <f t="shared" si="1"/>
        <v>0</v>
      </c>
      <c r="G16" s="182"/>
      <c r="H16" s="182"/>
      <c r="I16" s="182"/>
      <c r="J16" s="182"/>
      <c r="K16" s="182" t="s">
        <v>709</v>
      </c>
    </row>
    <row r="17" ht="15.75" customHeight="1">
      <c r="A17" s="182"/>
      <c r="B17" s="67" t="s">
        <v>710</v>
      </c>
      <c r="C17" s="185">
        <v>0.5</v>
      </c>
      <c r="D17" s="23" t="s">
        <v>7</v>
      </c>
      <c r="E17" s="99"/>
      <c r="F17" s="47">
        <f t="shared" si="1"/>
        <v>0</v>
      </c>
      <c r="G17" s="182"/>
      <c r="H17" s="182"/>
      <c r="I17" s="182"/>
      <c r="J17" s="182"/>
      <c r="K17" s="182"/>
    </row>
    <row r="18" ht="15.75" customHeight="1">
      <c r="A18" s="182"/>
      <c r="B18" s="71" t="s">
        <v>711</v>
      </c>
      <c r="C18" s="183">
        <v>1.0</v>
      </c>
      <c r="D18" s="23" t="s">
        <v>712</v>
      </c>
      <c r="E18" s="126"/>
      <c r="F18" s="47">
        <f t="shared" si="1"/>
        <v>0</v>
      </c>
      <c r="G18" s="182"/>
      <c r="H18" s="182"/>
      <c r="I18" s="182"/>
      <c r="J18" s="182"/>
      <c r="K18" s="182" t="s">
        <v>713</v>
      </c>
    </row>
    <row r="19" ht="15.75" customHeight="1">
      <c r="A19" s="182"/>
      <c r="B19" s="71" t="s">
        <v>714</v>
      </c>
      <c r="C19" s="184">
        <v>0.1</v>
      </c>
      <c r="D19" s="23" t="s">
        <v>7</v>
      </c>
      <c r="E19" s="126"/>
      <c r="F19" s="47">
        <f t="shared" si="1"/>
        <v>0</v>
      </c>
      <c r="G19" s="182"/>
      <c r="H19" s="182"/>
      <c r="I19" s="182"/>
      <c r="J19" s="182"/>
      <c r="K19" s="182"/>
    </row>
    <row r="20" ht="15.75" customHeight="1">
      <c r="A20" s="182"/>
      <c r="B20" s="71" t="s">
        <v>140</v>
      </c>
      <c r="C20" s="184">
        <v>0.3</v>
      </c>
      <c r="D20" s="23" t="s">
        <v>7</v>
      </c>
      <c r="E20" s="126"/>
      <c r="F20" s="47">
        <f t="shared" si="1"/>
        <v>0</v>
      </c>
      <c r="G20" s="182"/>
      <c r="H20" s="182"/>
      <c r="I20" s="182"/>
      <c r="J20" s="182"/>
      <c r="K20" s="182" t="s">
        <v>715</v>
      </c>
    </row>
    <row r="21" ht="15.75" customHeight="1">
      <c r="A21" s="182"/>
      <c r="B21" s="67" t="s">
        <v>127</v>
      </c>
      <c r="C21" s="184">
        <v>0.05</v>
      </c>
      <c r="D21" s="23" t="s">
        <v>7</v>
      </c>
      <c r="E21" s="126"/>
      <c r="F21" s="47">
        <f t="shared" si="1"/>
        <v>0</v>
      </c>
      <c r="G21" s="182"/>
      <c r="H21" s="182"/>
      <c r="I21" s="182"/>
      <c r="J21" s="182"/>
      <c r="K21" s="182"/>
    </row>
    <row r="22" ht="15.75" customHeight="1">
      <c r="A22" s="182"/>
      <c r="B22" s="71" t="s">
        <v>716</v>
      </c>
      <c r="C22" s="184">
        <v>0.1</v>
      </c>
      <c r="D22" s="23" t="s">
        <v>7</v>
      </c>
      <c r="E22" s="126"/>
      <c r="F22" s="47">
        <f t="shared" si="1"/>
        <v>0</v>
      </c>
      <c r="G22" s="182"/>
      <c r="H22" s="182"/>
      <c r="I22" s="182"/>
      <c r="J22" s="182"/>
      <c r="K22" s="182" t="s">
        <v>717</v>
      </c>
    </row>
    <row r="23" ht="15.75" customHeight="1">
      <c r="A23" s="182"/>
      <c r="B23" s="67" t="s">
        <v>576</v>
      </c>
      <c r="C23" s="186">
        <v>0.2</v>
      </c>
      <c r="D23" s="23" t="s">
        <v>7</v>
      </c>
      <c r="E23" s="126"/>
      <c r="F23" s="47">
        <f t="shared" si="1"/>
        <v>0</v>
      </c>
      <c r="G23" s="182"/>
      <c r="H23" s="182"/>
      <c r="I23" s="182"/>
      <c r="J23" s="182"/>
      <c r="K23" s="182"/>
    </row>
    <row r="24" ht="15.75" customHeight="1">
      <c r="A24" s="182"/>
      <c r="B24" s="67" t="s">
        <v>718</v>
      </c>
      <c r="C24" s="187">
        <v>1.5</v>
      </c>
      <c r="D24" s="23" t="s">
        <v>16</v>
      </c>
      <c r="E24" s="126"/>
      <c r="F24" s="47">
        <f t="shared" si="1"/>
        <v>0</v>
      </c>
      <c r="G24" s="182"/>
      <c r="H24" s="182"/>
      <c r="I24" s="182"/>
      <c r="J24" s="182"/>
      <c r="K24" s="182" t="s">
        <v>719</v>
      </c>
    </row>
    <row r="25" ht="15.75" customHeight="1">
      <c r="A25" s="182"/>
      <c r="B25" s="71" t="s">
        <v>542</v>
      </c>
      <c r="C25" s="183">
        <v>1.0</v>
      </c>
      <c r="D25" s="23" t="s">
        <v>16</v>
      </c>
      <c r="E25" s="126"/>
      <c r="F25" s="47">
        <f t="shared" si="1"/>
        <v>0</v>
      </c>
      <c r="G25" s="182"/>
      <c r="H25" s="182"/>
      <c r="I25" s="182"/>
      <c r="J25" s="182"/>
      <c r="K25" s="182"/>
    </row>
    <row r="26" ht="15.75" customHeight="1">
      <c r="A26" s="182"/>
      <c r="B26" s="71" t="s">
        <v>720</v>
      </c>
      <c r="C26" s="183">
        <v>2.0</v>
      </c>
      <c r="D26" s="23" t="s">
        <v>721</v>
      </c>
      <c r="E26" s="126"/>
      <c r="F26" s="47">
        <f t="shared" si="1"/>
        <v>0</v>
      </c>
      <c r="G26" s="182"/>
      <c r="H26" s="182"/>
      <c r="I26" s="182"/>
      <c r="J26" s="182"/>
      <c r="K26" s="182" t="s">
        <v>722</v>
      </c>
    </row>
    <row r="27" ht="15.75" customHeight="1">
      <c r="A27" s="182"/>
      <c r="B27" s="67" t="s">
        <v>723</v>
      </c>
      <c r="C27" s="188">
        <v>0.2</v>
      </c>
      <c r="D27" s="23" t="s">
        <v>7</v>
      </c>
      <c r="E27" s="126"/>
      <c r="F27" s="47">
        <f t="shared" si="1"/>
        <v>0</v>
      </c>
      <c r="G27" s="182"/>
      <c r="H27" s="182"/>
      <c r="I27" s="182"/>
      <c r="J27" s="182"/>
      <c r="K27" s="182"/>
    </row>
    <row r="28" ht="15.75" customHeight="1">
      <c r="A28" s="182"/>
      <c r="B28" s="67" t="s">
        <v>724</v>
      </c>
      <c r="C28" s="183">
        <v>1.0</v>
      </c>
      <c r="D28" s="23" t="s">
        <v>7</v>
      </c>
      <c r="E28" s="99"/>
      <c r="F28" s="47">
        <f t="shared" si="1"/>
        <v>0</v>
      </c>
      <c r="G28" s="182"/>
      <c r="H28" s="182"/>
      <c r="I28" s="182"/>
      <c r="J28" s="182"/>
      <c r="K28" s="182" t="s">
        <v>725</v>
      </c>
    </row>
    <row r="29" ht="15.75" customHeight="1">
      <c r="A29" s="182"/>
      <c r="B29" s="71" t="s">
        <v>726</v>
      </c>
      <c r="C29" s="183">
        <v>20.0</v>
      </c>
      <c r="D29" s="23" t="s">
        <v>11</v>
      </c>
      <c r="E29" s="126"/>
      <c r="F29" s="47">
        <f t="shared" si="1"/>
        <v>0</v>
      </c>
      <c r="G29" s="182"/>
      <c r="H29" s="182"/>
      <c r="I29" s="182"/>
      <c r="J29" s="182"/>
      <c r="K29" s="182"/>
    </row>
    <row r="30" ht="15.75" customHeight="1">
      <c r="A30" s="182"/>
      <c r="B30" s="71" t="s">
        <v>372</v>
      </c>
      <c r="C30" s="184">
        <v>0.2</v>
      </c>
      <c r="D30" s="23" t="s">
        <v>7</v>
      </c>
      <c r="E30" s="126"/>
      <c r="F30" s="47">
        <f t="shared" si="1"/>
        <v>0</v>
      </c>
      <c r="G30" s="182"/>
      <c r="H30" s="182"/>
      <c r="I30" s="182"/>
      <c r="J30" s="182"/>
      <c r="K30" s="182" t="s">
        <v>727</v>
      </c>
    </row>
    <row r="31" ht="15.75" customHeight="1">
      <c r="A31" s="182"/>
      <c r="B31" s="67" t="s">
        <v>728</v>
      </c>
      <c r="C31" s="183">
        <v>5.0</v>
      </c>
      <c r="D31" s="23" t="s">
        <v>11</v>
      </c>
      <c r="E31" s="99"/>
      <c r="F31" s="47">
        <f t="shared" si="1"/>
        <v>0</v>
      </c>
      <c r="G31" s="182"/>
      <c r="H31" s="182"/>
      <c r="I31" s="182"/>
      <c r="J31" s="182"/>
      <c r="K31" s="182"/>
    </row>
    <row r="32" ht="15.75" customHeight="1">
      <c r="A32" s="182"/>
      <c r="B32" s="71" t="s">
        <v>44</v>
      </c>
      <c r="C32" s="183">
        <v>10.0</v>
      </c>
      <c r="D32" s="23" t="s">
        <v>11</v>
      </c>
      <c r="E32" s="99"/>
      <c r="F32" s="47">
        <f t="shared" si="1"/>
        <v>0</v>
      </c>
      <c r="G32" s="182"/>
      <c r="H32" s="182"/>
      <c r="I32" s="182"/>
      <c r="J32" s="182"/>
      <c r="K32" s="182" t="s">
        <v>729</v>
      </c>
    </row>
    <row r="33" ht="15.75" customHeight="1">
      <c r="A33" s="182"/>
      <c r="B33" s="71" t="s">
        <v>730</v>
      </c>
      <c r="C33" s="184">
        <v>0.1</v>
      </c>
      <c r="D33" s="23" t="s">
        <v>7</v>
      </c>
      <c r="E33" s="99"/>
      <c r="F33" s="47">
        <f t="shared" si="1"/>
        <v>0</v>
      </c>
      <c r="G33" s="182"/>
      <c r="H33" s="182"/>
      <c r="I33" s="182"/>
      <c r="J33" s="182"/>
      <c r="K33" s="182"/>
    </row>
    <row r="34" ht="15.75" customHeight="1">
      <c r="A34" s="182"/>
      <c r="B34" s="71" t="s">
        <v>731</v>
      </c>
      <c r="C34" s="183">
        <v>15.0</v>
      </c>
      <c r="D34" s="23" t="s">
        <v>11</v>
      </c>
      <c r="E34" s="99"/>
      <c r="F34" s="47">
        <f t="shared" si="1"/>
        <v>0</v>
      </c>
      <c r="G34" s="182"/>
      <c r="H34" s="182"/>
      <c r="I34" s="182"/>
      <c r="J34" s="182"/>
      <c r="K34" s="182" t="s">
        <v>732</v>
      </c>
    </row>
    <row r="35" ht="15.75" customHeight="1">
      <c r="A35" s="182"/>
      <c r="B35" s="71" t="s">
        <v>579</v>
      </c>
      <c r="C35" s="183">
        <v>1.0</v>
      </c>
      <c r="D35" s="23" t="s">
        <v>16</v>
      </c>
      <c r="E35" s="99"/>
      <c r="F35" s="47">
        <f t="shared" si="1"/>
        <v>0</v>
      </c>
      <c r="G35" s="182"/>
      <c r="H35" s="182"/>
      <c r="I35" s="182"/>
      <c r="J35" s="182"/>
      <c r="K35" s="182"/>
    </row>
    <row r="36" ht="15.75" customHeight="1">
      <c r="A36" s="182"/>
      <c r="B36" s="71" t="s">
        <v>733</v>
      </c>
      <c r="C36" s="183">
        <v>2.0</v>
      </c>
      <c r="D36" s="23" t="s">
        <v>7</v>
      </c>
      <c r="E36" s="99"/>
      <c r="F36" s="47">
        <f t="shared" si="1"/>
        <v>0</v>
      </c>
      <c r="G36" s="182"/>
      <c r="H36" s="182"/>
      <c r="I36" s="182"/>
      <c r="J36" s="182"/>
      <c r="K36" s="182" t="s">
        <v>734</v>
      </c>
    </row>
    <row r="37" ht="15.75" customHeight="1">
      <c r="A37" s="182"/>
      <c r="B37" s="71" t="s">
        <v>359</v>
      </c>
      <c r="C37" s="183">
        <v>2.0</v>
      </c>
      <c r="D37" s="23" t="s">
        <v>7</v>
      </c>
      <c r="E37" s="99"/>
      <c r="F37" s="47">
        <f t="shared" si="1"/>
        <v>0</v>
      </c>
      <c r="G37" s="182"/>
      <c r="H37" s="182"/>
      <c r="I37" s="182"/>
      <c r="J37" s="182"/>
      <c r="K37" s="182"/>
    </row>
    <row r="38" ht="15.75" customHeight="1">
      <c r="A38" s="182"/>
      <c r="B38" s="67" t="s">
        <v>735</v>
      </c>
      <c r="C38" s="183">
        <v>2.0</v>
      </c>
      <c r="D38" s="23" t="s">
        <v>7</v>
      </c>
      <c r="E38" s="99"/>
      <c r="F38" s="47">
        <f t="shared" si="1"/>
        <v>0</v>
      </c>
      <c r="G38" s="182"/>
      <c r="H38" s="182"/>
      <c r="I38" s="182"/>
      <c r="J38" s="182"/>
      <c r="K38" s="182" t="s">
        <v>736</v>
      </c>
    </row>
    <row r="39" ht="15.75" customHeight="1">
      <c r="A39" s="182"/>
      <c r="B39" s="71" t="s">
        <v>668</v>
      </c>
      <c r="C39" s="189">
        <v>0.2</v>
      </c>
      <c r="D39" s="23" t="s">
        <v>7</v>
      </c>
      <c r="E39" s="99"/>
      <c r="F39" s="47">
        <f t="shared" si="1"/>
        <v>0</v>
      </c>
      <c r="G39" s="182"/>
      <c r="H39" s="182"/>
      <c r="I39" s="182"/>
      <c r="J39" s="182"/>
      <c r="K39" s="182"/>
    </row>
    <row r="40" ht="15.75" customHeight="1">
      <c r="A40" s="182"/>
      <c r="B40" s="71" t="s">
        <v>606</v>
      </c>
      <c r="C40" s="183">
        <v>1.0</v>
      </c>
      <c r="D40" s="23" t="s">
        <v>7</v>
      </c>
      <c r="E40" s="99"/>
      <c r="F40" s="47">
        <f t="shared" si="1"/>
        <v>0</v>
      </c>
      <c r="G40" s="182"/>
      <c r="H40" s="182"/>
      <c r="I40" s="182"/>
      <c r="J40" s="182"/>
      <c r="K40" s="182" t="s">
        <v>737</v>
      </c>
    </row>
    <row r="41" ht="15.75" customHeight="1">
      <c r="A41" s="182"/>
      <c r="B41" s="71" t="s">
        <v>738</v>
      </c>
      <c r="C41" s="184">
        <v>0.2</v>
      </c>
      <c r="D41" s="23" t="s">
        <v>7</v>
      </c>
      <c r="E41" s="99"/>
      <c r="F41" s="47">
        <f t="shared" si="1"/>
        <v>0</v>
      </c>
      <c r="G41" s="182"/>
      <c r="H41" s="182"/>
      <c r="I41" s="182"/>
      <c r="J41" s="182"/>
      <c r="K41" s="182"/>
    </row>
    <row r="42" ht="15.75" customHeight="1">
      <c r="A42" s="182"/>
      <c r="B42" s="71" t="s">
        <v>23</v>
      </c>
      <c r="C42" s="188">
        <v>0.03</v>
      </c>
      <c r="D42" s="23" t="s">
        <v>7</v>
      </c>
      <c r="E42" s="99"/>
      <c r="F42" s="47">
        <f t="shared" si="1"/>
        <v>0</v>
      </c>
      <c r="G42" s="182"/>
      <c r="H42" s="182"/>
      <c r="I42" s="182"/>
      <c r="J42" s="182"/>
      <c r="K42" s="182" t="s">
        <v>739</v>
      </c>
    </row>
    <row r="43" ht="15.75" customHeight="1">
      <c r="A43" s="182"/>
      <c r="B43" s="71" t="s">
        <v>740</v>
      </c>
      <c r="C43" s="188">
        <v>0.015</v>
      </c>
      <c r="D43" s="153" t="s">
        <v>7</v>
      </c>
      <c r="E43" s="158"/>
      <c r="F43" s="47">
        <f t="shared" si="1"/>
        <v>0</v>
      </c>
      <c r="G43" s="182"/>
      <c r="H43" s="182"/>
      <c r="I43" s="182"/>
      <c r="J43" s="182"/>
      <c r="K43" s="182"/>
    </row>
    <row r="44" ht="15.75" customHeight="1">
      <c r="A44" s="182"/>
      <c r="B44" s="67" t="s">
        <v>741</v>
      </c>
      <c r="C44" s="184">
        <v>0.2</v>
      </c>
      <c r="D44" s="153" t="s">
        <v>7</v>
      </c>
      <c r="E44" s="158"/>
      <c r="F44" s="47">
        <f t="shared" si="1"/>
        <v>0</v>
      </c>
      <c r="G44" s="182"/>
      <c r="H44" s="182"/>
      <c r="I44" s="182"/>
      <c r="J44" s="182"/>
      <c r="K44" s="182" t="s">
        <v>742</v>
      </c>
    </row>
    <row r="45" ht="15.75" customHeight="1">
      <c r="A45" s="182"/>
      <c r="B45" s="67" t="s">
        <v>743</v>
      </c>
      <c r="C45" s="183">
        <v>2.0</v>
      </c>
      <c r="D45" s="153" t="s">
        <v>7</v>
      </c>
      <c r="E45" s="158"/>
      <c r="F45" s="155">
        <f t="shared" si="1"/>
        <v>0</v>
      </c>
      <c r="G45" s="182"/>
      <c r="H45" s="182"/>
      <c r="I45" s="182"/>
      <c r="J45" s="182"/>
      <c r="K45" s="182"/>
    </row>
    <row r="46" ht="15.75" customHeight="1">
      <c r="A46" s="182"/>
      <c r="B46" s="67" t="s">
        <v>744</v>
      </c>
      <c r="C46" s="183">
        <v>1.0</v>
      </c>
      <c r="D46" s="23" t="s">
        <v>166</v>
      </c>
      <c r="E46" s="106"/>
      <c r="F46" s="155">
        <f t="shared" si="1"/>
        <v>0</v>
      </c>
      <c r="G46" s="182"/>
      <c r="H46" s="182"/>
      <c r="I46" s="182"/>
      <c r="J46" s="182"/>
      <c r="K46" s="182" t="s">
        <v>745</v>
      </c>
    </row>
    <row r="47" ht="15.75" customHeight="1">
      <c r="A47" s="182"/>
      <c r="B47" s="67" t="s">
        <v>746</v>
      </c>
      <c r="C47" s="188">
        <v>0.1</v>
      </c>
      <c r="D47" s="23" t="s">
        <v>7</v>
      </c>
      <c r="E47" s="81"/>
      <c r="F47" s="155">
        <f t="shared" si="1"/>
        <v>0</v>
      </c>
      <c r="G47" s="182"/>
      <c r="H47" s="182"/>
      <c r="I47" s="182"/>
      <c r="J47" s="182"/>
      <c r="K47" s="182"/>
    </row>
    <row r="48" ht="15.75" customHeight="1">
      <c r="A48" s="182"/>
      <c r="B48" s="71" t="s">
        <v>747</v>
      </c>
      <c r="C48" s="183">
        <v>2.0</v>
      </c>
      <c r="D48" s="23" t="s">
        <v>7</v>
      </c>
      <c r="E48" s="81"/>
      <c r="F48" s="155">
        <f t="shared" si="1"/>
        <v>0</v>
      </c>
      <c r="G48" s="182"/>
      <c r="H48" s="182"/>
      <c r="I48" s="182"/>
      <c r="J48" s="182"/>
      <c r="K48" s="182" t="s">
        <v>748</v>
      </c>
    </row>
    <row r="49" ht="15.75" customHeight="1">
      <c r="A49" s="182"/>
      <c r="B49" s="71" t="s">
        <v>749</v>
      </c>
      <c r="C49" s="188">
        <v>0.2</v>
      </c>
      <c r="D49" s="23" t="s">
        <v>7</v>
      </c>
      <c r="E49" s="81"/>
      <c r="F49" s="155">
        <f t="shared" si="1"/>
        <v>0</v>
      </c>
      <c r="G49" s="182"/>
      <c r="H49" s="182"/>
      <c r="I49" s="182"/>
      <c r="J49" s="182"/>
      <c r="K49" s="182"/>
    </row>
    <row r="50" ht="15.75" customHeight="1">
      <c r="A50" s="182"/>
      <c r="B50" s="67" t="s">
        <v>750</v>
      </c>
      <c r="C50" s="185">
        <v>0.2</v>
      </c>
      <c r="D50" s="49" t="s">
        <v>7</v>
      </c>
      <c r="E50" s="81"/>
      <c r="F50" s="155">
        <f t="shared" si="1"/>
        <v>0</v>
      </c>
      <c r="G50" s="182"/>
      <c r="H50" s="182"/>
      <c r="I50" s="182"/>
      <c r="J50" s="182"/>
      <c r="K50" s="182" t="s">
        <v>751</v>
      </c>
    </row>
    <row r="51" ht="15.75" customHeight="1">
      <c r="A51" s="182"/>
      <c r="B51" s="67" t="s">
        <v>752</v>
      </c>
      <c r="C51" s="183">
        <v>1.0</v>
      </c>
      <c r="D51" s="23" t="s">
        <v>7</v>
      </c>
      <c r="E51" s="81"/>
      <c r="F51" s="155">
        <f t="shared" si="1"/>
        <v>0</v>
      </c>
      <c r="G51" s="182"/>
      <c r="H51" s="182"/>
      <c r="I51" s="182"/>
      <c r="J51" s="182"/>
      <c r="K51" s="182"/>
    </row>
    <row r="52" ht="15.75" customHeight="1">
      <c r="A52" s="182"/>
      <c r="B52" s="71" t="s">
        <v>753</v>
      </c>
      <c r="C52" s="184">
        <v>0.4</v>
      </c>
      <c r="D52" s="49" t="s">
        <v>7</v>
      </c>
      <c r="E52" s="81"/>
      <c r="F52" s="155">
        <f t="shared" si="1"/>
        <v>0</v>
      </c>
      <c r="G52" s="182"/>
      <c r="H52" s="182"/>
      <c r="I52" s="182"/>
      <c r="J52" s="182"/>
      <c r="K52" s="182" t="s">
        <v>754</v>
      </c>
    </row>
    <row r="53" ht="15.75" customHeight="1">
      <c r="A53" s="182"/>
      <c r="B53" s="67" t="s">
        <v>755</v>
      </c>
      <c r="C53" s="189">
        <v>0.25</v>
      </c>
      <c r="D53" s="49" t="s">
        <v>7</v>
      </c>
      <c r="E53" s="81"/>
      <c r="F53" s="155">
        <f t="shared" si="1"/>
        <v>0</v>
      </c>
      <c r="G53" s="182"/>
      <c r="H53" s="182"/>
      <c r="I53" s="182"/>
      <c r="J53" s="182"/>
      <c r="K53" s="182"/>
    </row>
    <row r="54" ht="15.75" customHeight="1">
      <c r="A54" s="182"/>
      <c r="B54" s="71" t="s">
        <v>756</v>
      </c>
      <c r="C54" s="183">
        <v>10.0</v>
      </c>
      <c r="D54" s="49" t="s">
        <v>11</v>
      </c>
      <c r="E54" s="81"/>
      <c r="F54" s="155">
        <f t="shared" si="1"/>
        <v>0</v>
      </c>
      <c r="G54" s="182"/>
      <c r="H54" s="182"/>
      <c r="I54" s="182"/>
      <c r="J54" s="182"/>
      <c r="K54" s="182" t="s">
        <v>757</v>
      </c>
    </row>
    <row r="55" ht="15.75" customHeight="1">
      <c r="A55" s="182"/>
      <c r="B55" s="67" t="s">
        <v>758</v>
      </c>
      <c r="C55" s="188">
        <v>0.1</v>
      </c>
      <c r="D55" s="49" t="s">
        <v>7</v>
      </c>
      <c r="E55" s="81"/>
      <c r="F55" s="155">
        <f t="shared" si="1"/>
        <v>0</v>
      </c>
      <c r="G55" s="182"/>
      <c r="H55" s="182"/>
      <c r="I55" s="182"/>
      <c r="J55" s="182"/>
      <c r="K55" s="182" t="s">
        <v>759</v>
      </c>
    </row>
    <row r="56" ht="15.75" customHeight="1">
      <c r="A56" s="182"/>
      <c r="B56" s="71" t="s">
        <v>760</v>
      </c>
      <c r="C56" s="183">
        <v>1.0</v>
      </c>
      <c r="D56" s="49" t="s">
        <v>166</v>
      </c>
      <c r="E56" s="81"/>
      <c r="F56" s="155">
        <f t="shared" si="1"/>
        <v>0</v>
      </c>
      <c r="G56" s="182"/>
      <c r="H56" s="182"/>
      <c r="I56" s="182"/>
      <c r="J56" s="182"/>
      <c r="K56" s="182"/>
      <c r="L56" s="190"/>
      <c r="M56" s="190"/>
      <c r="N56" s="190"/>
      <c r="O56" s="190"/>
    </row>
    <row r="57">
      <c r="A57" s="83"/>
      <c r="B57" s="71" t="s">
        <v>498</v>
      </c>
      <c r="C57" s="188">
        <v>0.01</v>
      </c>
      <c r="D57" s="49" t="s">
        <v>16</v>
      </c>
      <c r="E57" s="81"/>
      <c r="F57" s="155">
        <f t="shared" si="1"/>
        <v>0</v>
      </c>
      <c r="G57" s="1"/>
      <c r="H57" s="1"/>
      <c r="I57" s="1"/>
      <c r="J57" s="1"/>
      <c r="K57" s="1"/>
    </row>
    <row r="58">
      <c r="A58" s="83"/>
      <c r="B58" s="71" t="s">
        <v>51</v>
      </c>
      <c r="C58" s="183">
        <v>1.0</v>
      </c>
      <c r="D58" s="49" t="s">
        <v>16</v>
      </c>
      <c r="E58" s="81"/>
      <c r="F58" s="155">
        <f t="shared" si="1"/>
        <v>0</v>
      </c>
      <c r="G58" s="1"/>
      <c r="H58" s="1"/>
      <c r="I58" s="1"/>
      <c r="J58" s="1"/>
      <c r="K58" s="1"/>
      <c r="L58" s="45"/>
      <c r="M58" s="1"/>
      <c r="N58" s="1"/>
    </row>
    <row r="59">
      <c r="A59" s="83"/>
      <c r="B59" s="71" t="s">
        <v>267</v>
      </c>
      <c r="C59" s="184">
        <v>0.3</v>
      </c>
      <c r="D59" s="49" t="s">
        <v>7</v>
      </c>
      <c r="E59" s="81"/>
      <c r="F59" s="155">
        <f t="shared" si="1"/>
        <v>0</v>
      </c>
      <c r="G59" s="1"/>
      <c r="H59" s="1"/>
      <c r="I59" s="1"/>
      <c r="J59" s="1"/>
      <c r="K59" s="1"/>
      <c r="L59" s="45"/>
      <c r="M59" s="26"/>
      <c r="N59" s="26"/>
    </row>
    <row r="60">
      <c r="A60" s="83"/>
      <c r="B60" s="67"/>
      <c r="C60" s="23"/>
      <c r="D60" s="49"/>
      <c r="E60" s="81"/>
      <c r="F60" s="155"/>
      <c r="L60" s="45"/>
    </row>
    <row r="61">
      <c r="A61" s="118"/>
      <c r="G61" s="86"/>
      <c r="H61" s="86"/>
      <c r="I61" s="86"/>
      <c r="J61" s="86"/>
      <c r="K61" s="86"/>
      <c r="L61" s="67"/>
      <c r="M61" s="23"/>
      <c r="N61" s="49"/>
      <c r="O61" s="81"/>
      <c r="P61" s="155"/>
    </row>
    <row r="62">
      <c r="A62" s="86"/>
      <c r="G62" s="86"/>
      <c r="H62" s="86"/>
      <c r="I62" s="86"/>
      <c r="J62" s="86"/>
      <c r="K62" s="86"/>
      <c r="L62" s="67"/>
      <c r="M62" s="49"/>
      <c r="N62" s="49"/>
      <c r="O62" s="81"/>
      <c r="P62" s="155"/>
    </row>
    <row r="63">
      <c r="A63" s="86"/>
      <c r="G63" s="118"/>
      <c r="H63" s="118"/>
      <c r="I63" s="118"/>
      <c r="J63" s="118"/>
      <c r="K63" s="118">
        <v>1.0</v>
      </c>
      <c r="L63" s="191" t="s">
        <v>761</v>
      </c>
      <c r="M63" s="23">
        <v>0.2</v>
      </c>
      <c r="N63" s="23"/>
      <c r="O63" s="99"/>
      <c r="P63" s="47"/>
    </row>
    <row r="64" ht="16.5" customHeight="1">
      <c r="A64" s="86"/>
      <c r="G64" s="118"/>
      <c r="H64" s="118"/>
      <c r="I64" s="118"/>
      <c r="J64" s="118"/>
      <c r="K64" s="118">
        <v>1.0</v>
      </c>
      <c r="L64" s="191" t="s">
        <v>224</v>
      </c>
      <c r="M64" s="23"/>
      <c r="N64" s="23"/>
      <c r="O64" s="99"/>
      <c r="P64" s="47"/>
    </row>
    <row r="65" ht="16.5" customHeight="1">
      <c r="A65" s="86"/>
      <c r="G65" s="118"/>
      <c r="H65" s="118"/>
      <c r="I65" s="118"/>
      <c r="J65" s="118"/>
      <c r="K65" s="118">
        <v>1.0</v>
      </c>
      <c r="L65" s="192" t="s">
        <v>762</v>
      </c>
      <c r="M65" s="23"/>
      <c r="N65" s="23"/>
      <c r="O65" s="99"/>
      <c r="P65" s="47"/>
    </row>
    <row r="66">
      <c r="A66" s="86"/>
      <c r="G66" s="118"/>
      <c r="H66" s="118"/>
      <c r="I66" s="118"/>
      <c r="J66" s="118"/>
      <c r="K66" s="118">
        <v>1.0</v>
      </c>
      <c r="L66" s="192" t="s">
        <v>763</v>
      </c>
      <c r="M66" s="80"/>
      <c r="N66" s="23"/>
      <c r="O66" s="126"/>
      <c r="P66" s="47"/>
    </row>
    <row r="67">
      <c r="A67" s="86"/>
      <c r="G67" s="118"/>
      <c r="H67" s="118"/>
      <c r="I67" s="118"/>
      <c r="J67" s="118"/>
      <c r="K67" s="118">
        <v>1.0</v>
      </c>
      <c r="L67" s="192" t="s">
        <v>764</v>
      </c>
      <c r="M67" s="23"/>
      <c r="N67" s="23"/>
      <c r="O67" s="126"/>
      <c r="P67" s="47"/>
    </row>
    <row r="68">
      <c r="A68" s="86"/>
      <c r="G68" s="118"/>
      <c r="H68" s="118"/>
      <c r="I68" s="118"/>
      <c r="J68" s="118"/>
      <c r="K68" s="118">
        <v>1.0</v>
      </c>
      <c r="L68" s="192" t="s">
        <v>765</v>
      </c>
      <c r="M68" s="23"/>
      <c r="N68" s="23"/>
      <c r="O68" s="126"/>
      <c r="P68" s="47"/>
    </row>
    <row r="69">
      <c r="A69" s="86"/>
      <c r="G69" s="118"/>
      <c r="H69" s="118"/>
      <c r="I69" s="118"/>
      <c r="J69" s="118"/>
      <c r="K69" s="118">
        <v>1.0</v>
      </c>
      <c r="L69" s="192" t="s">
        <v>766</v>
      </c>
      <c r="M69" s="23"/>
      <c r="N69" s="23"/>
      <c r="O69" s="99"/>
      <c r="P69" s="47"/>
    </row>
    <row r="70">
      <c r="A70" s="86"/>
      <c r="G70" s="118"/>
      <c r="H70" s="118"/>
      <c r="I70" s="118"/>
      <c r="J70" s="118"/>
      <c r="K70" s="118">
        <v>1.0</v>
      </c>
      <c r="L70" s="191" t="s">
        <v>767</v>
      </c>
      <c r="M70" s="80"/>
      <c r="N70" s="23"/>
      <c r="O70" s="99"/>
      <c r="P70" s="47"/>
    </row>
    <row r="71">
      <c r="A71" s="86"/>
      <c r="G71" s="118"/>
      <c r="H71" s="118"/>
      <c r="I71" s="118"/>
      <c r="J71" s="118"/>
      <c r="K71" s="118">
        <v>1.0</v>
      </c>
      <c r="L71" s="191" t="s">
        <v>768</v>
      </c>
      <c r="M71" s="80"/>
      <c r="N71" s="23"/>
      <c r="O71" s="99"/>
      <c r="P71" s="47"/>
    </row>
    <row r="72">
      <c r="A72" s="86"/>
      <c r="G72" s="118"/>
      <c r="H72" s="118"/>
      <c r="I72" s="118"/>
      <c r="J72" s="118"/>
      <c r="K72" s="118">
        <v>1.0</v>
      </c>
      <c r="L72" s="192" t="s">
        <v>232</v>
      </c>
      <c r="M72" s="49"/>
      <c r="N72" s="23"/>
      <c r="O72" s="99"/>
      <c r="P72" s="47"/>
    </row>
    <row r="73">
      <c r="A73" s="86"/>
      <c r="G73" s="118"/>
      <c r="H73" s="118"/>
      <c r="I73" s="118"/>
      <c r="J73" s="118"/>
      <c r="K73" s="118">
        <v>1.0</v>
      </c>
      <c r="L73" s="191" t="s">
        <v>769</v>
      </c>
      <c r="M73" s="23"/>
      <c r="N73" s="23"/>
      <c r="O73" s="99"/>
      <c r="P73" s="47"/>
    </row>
    <row r="74">
      <c r="A74" s="86"/>
      <c r="G74" s="118"/>
      <c r="H74" s="118"/>
      <c r="I74" s="118"/>
      <c r="J74" s="118"/>
      <c r="K74" s="118">
        <v>1.0</v>
      </c>
      <c r="L74" s="191" t="s">
        <v>770</v>
      </c>
      <c r="M74" s="80"/>
      <c r="N74" s="23"/>
      <c r="O74" s="99"/>
      <c r="P74" s="47"/>
    </row>
    <row r="75">
      <c r="A75" s="86"/>
      <c r="G75" s="118"/>
      <c r="H75" s="118"/>
      <c r="I75" s="118"/>
      <c r="J75" s="118"/>
      <c r="K75" s="118">
        <v>1.0</v>
      </c>
      <c r="L75" s="192" t="s">
        <v>70</v>
      </c>
      <c r="M75" s="78"/>
      <c r="N75" s="23"/>
      <c r="O75" s="99"/>
      <c r="P75" s="47"/>
    </row>
    <row r="76">
      <c r="A76" s="86"/>
      <c r="G76" s="118"/>
      <c r="H76" s="118"/>
      <c r="I76" s="118"/>
      <c r="J76" s="118"/>
      <c r="K76" s="118">
        <v>1.0</v>
      </c>
      <c r="L76" s="192" t="s">
        <v>771</v>
      </c>
      <c r="M76" s="80"/>
      <c r="N76" s="23"/>
      <c r="O76" s="99"/>
      <c r="P76" s="47"/>
    </row>
    <row r="77">
      <c r="A77" s="86"/>
      <c r="G77" s="118"/>
      <c r="H77" s="118"/>
      <c r="I77" s="118"/>
      <c r="J77" s="118"/>
      <c r="K77" s="118">
        <v>1.0</v>
      </c>
      <c r="L77" s="192" t="s">
        <v>772</v>
      </c>
      <c r="M77" s="23"/>
      <c r="N77" s="23"/>
      <c r="O77" s="99"/>
      <c r="P77" s="47"/>
    </row>
    <row r="78">
      <c r="A78" s="86"/>
      <c r="G78" s="86"/>
      <c r="H78" s="86"/>
      <c r="I78" s="86"/>
      <c r="J78" s="86"/>
      <c r="K78" s="86">
        <v>1.0</v>
      </c>
      <c r="L78" s="192" t="s">
        <v>773</v>
      </c>
      <c r="M78" s="80" t="s">
        <v>339</v>
      </c>
      <c r="N78" s="23"/>
      <c r="O78" s="99"/>
      <c r="P78" s="47"/>
    </row>
    <row r="79">
      <c r="A79" s="86"/>
      <c r="G79" s="26"/>
      <c r="H79" s="26"/>
      <c r="I79" s="26"/>
      <c r="J79" s="26"/>
      <c r="K79" s="26">
        <v>1.0</v>
      </c>
      <c r="L79" s="193" t="s">
        <v>774</v>
      </c>
      <c r="M79" s="23"/>
      <c r="N79" s="23"/>
      <c r="O79" s="126"/>
      <c r="P79" s="47"/>
    </row>
    <row r="80">
      <c r="A80" s="86"/>
      <c r="G80" s="118"/>
      <c r="H80" s="118"/>
      <c r="I80" s="118"/>
      <c r="J80" s="118"/>
      <c r="K80" s="118">
        <v>1.0</v>
      </c>
      <c r="L80" s="191" t="s">
        <v>775</v>
      </c>
      <c r="M80" s="23"/>
      <c r="N80" s="23"/>
      <c r="O80" s="99"/>
      <c r="P80" s="47"/>
    </row>
    <row r="81">
      <c r="A81" s="86"/>
      <c r="G81" s="118"/>
      <c r="H81" s="118"/>
      <c r="I81" s="118"/>
      <c r="J81" s="118"/>
      <c r="K81" s="118">
        <v>1.0</v>
      </c>
      <c r="L81" s="191" t="s">
        <v>776</v>
      </c>
      <c r="M81" s="80"/>
      <c r="N81" s="153"/>
      <c r="O81" s="154"/>
      <c r="P81" s="155"/>
    </row>
    <row r="82">
      <c r="A82" s="86"/>
      <c r="G82" s="118"/>
      <c r="H82" s="118"/>
      <c r="I82" s="118"/>
      <c r="J82" s="118"/>
      <c r="K82" s="118">
        <v>1.0</v>
      </c>
      <c r="L82" s="191" t="s">
        <v>777</v>
      </c>
      <c r="M82" s="80"/>
      <c r="N82" s="153"/>
      <c r="O82" s="154"/>
      <c r="P82" s="155"/>
    </row>
    <row r="83">
      <c r="A83" s="86"/>
      <c r="G83" s="118"/>
      <c r="H83" s="118"/>
      <c r="I83" s="118"/>
      <c r="J83" s="118"/>
      <c r="K83" s="118">
        <v>1.0</v>
      </c>
      <c r="L83" s="191" t="s">
        <v>778</v>
      </c>
      <c r="M83" s="80"/>
      <c r="N83" s="153"/>
      <c r="O83" s="154"/>
      <c r="P83" s="155"/>
    </row>
    <row r="84">
      <c r="A84" s="86"/>
      <c r="G84" s="118"/>
      <c r="H84" s="118"/>
      <c r="I84" s="118"/>
      <c r="J84" s="118"/>
      <c r="K84" s="118">
        <v>1.0</v>
      </c>
      <c r="L84" s="192" t="s">
        <v>779</v>
      </c>
      <c r="M84" s="153"/>
      <c r="N84" s="153"/>
      <c r="O84" s="158"/>
      <c r="P84" s="155"/>
    </row>
    <row r="85">
      <c r="A85" s="86"/>
      <c r="G85" s="86"/>
      <c r="H85" s="86"/>
      <c r="I85" s="86"/>
      <c r="J85" s="86"/>
      <c r="K85" s="86">
        <v>1.0</v>
      </c>
      <c r="L85" s="191" t="s">
        <v>780</v>
      </c>
      <c r="M85" s="147"/>
      <c r="N85" s="49"/>
      <c r="O85" s="81"/>
      <c r="P85" s="155"/>
    </row>
    <row r="86">
      <c r="A86" s="86"/>
      <c r="G86" s="118"/>
      <c r="H86" s="118"/>
      <c r="I86" s="118"/>
      <c r="J86" s="118"/>
      <c r="K86" s="118">
        <v>1.0</v>
      </c>
      <c r="L86" s="191" t="s">
        <v>781</v>
      </c>
      <c r="M86" s="80"/>
      <c r="N86" s="49"/>
      <c r="O86" s="81"/>
      <c r="P86" s="155"/>
    </row>
    <row r="87">
      <c r="A87" s="86"/>
      <c r="G87" s="118"/>
      <c r="H87" s="118"/>
      <c r="I87" s="118"/>
      <c r="J87" s="118"/>
      <c r="K87" s="118">
        <v>1.0</v>
      </c>
      <c r="L87" s="191" t="s">
        <v>782</v>
      </c>
      <c r="M87" s="80"/>
      <c r="N87" s="49"/>
      <c r="O87" s="81"/>
      <c r="P87" s="155"/>
    </row>
    <row r="88">
      <c r="A88" s="86"/>
      <c r="G88" s="86"/>
      <c r="H88" s="86"/>
      <c r="I88" s="86"/>
      <c r="J88" s="86"/>
      <c r="K88" s="86">
        <v>1.0</v>
      </c>
      <c r="L88" s="192" t="s">
        <v>783</v>
      </c>
      <c r="M88" s="23">
        <v>0.2</v>
      </c>
      <c r="N88" s="49"/>
      <c r="O88" s="81"/>
      <c r="P88" s="155"/>
    </row>
    <row r="89">
      <c r="A89" s="86"/>
      <c r="G89" s="86"/>
      <c r="H89" s="86"/>
      <c r="I89" s="86"/>
      <c r="J89" s="86"/>
      <c r="K89" s="86"/>
      <c r="L89" s="67"/>
      <c r="M89" s="151"/>
      <c r="N89" s="49"/>
      <c r="O89" s="81"/>
      <c r="P89" s="155"/>
    </row>
    <row r="90">
      <c r="A90" s="86"/>
      <c r="G90" s="86"/>
      <c r="H90" s="86"/>
      <c r="I90" s="86"/>
      <c r="J90" s="86"/>
      <c r="K90" s="86"/>
      <c r="L90" s="71"/>
      <c r="M90" s="151"/>
      <c r="N90" s="49"/>
      <c r="O90" s="81"/>
      <c r="P90" s="155"/>
    </row>
    <row r="91">
      <c r="A91" s="86"/>
      <c r="G91" s="86"/>
      <c r="H91" s="86"/>
      <c r="I91" s="86"/>
      <c r="J91" s="86"/>
      <c r="K91" s="86"/>
      <c r="L91" s="67"/>
      <c r="M91" s="80"/>
      <c r="N91" s="49"/>
      <c r="O91" s="81"/>
      <c r="P91" s="155">
        <f t="shared" ref="P91:P95" si="2">M91*O91</f>
        <v>0</v>
      </c>
    </row>
    <row r="92">
      <c r="A92" s="86"/>
      <c r="G92" s="86"/>
      <c r="H92" s="86"/>
      <c r="I92" s="86"/>
      <c r="J92" s="86"/>
      <c r="K92" s="86"/>
      <c r="L92" s="71"/>
      <c r="M92" s="80"/>
      <c r="N92" s="49"/>
      <c r="O92" s="81"/>
      <c r="P92" s="155">
        <f t="shared" si="2"/>
        <v>0</v>
      </c>
    </row>
    <row r="93">
      <c r="A93" s="86"/>
      <c r="G93" s="86"/>
      <c r="H93" s="86"/>
      <c r="I93" s="86"/>
      <c r="J93" s="86"/>
      <c r="K93" s="86"/>
      <c r="L93" s="71"/>
      <c r="M93" s="80"/>
      <c r="N93" s="49"/>
      <c r="O93" s="81"/>
      <c r="P93" s="155">
        <f t="shared" si="2"/>
        <v>0</v>
      </c>
    </row>
    <row r="94">
      <c r="A94" s="86"/>
      <c r="G94" s="86"/>
      <c r="H94" s="86"/>
      <c r="I94" s="86"/>
      <c r="J94" s="86"/>
      <c r="K94" s="86"/>
      <c r="L94" s="67"/>
      <c r="M94" s="80"/>
      <c r="N94" s="49"/>
      <c r="O94" s="81"/>
      <c r="P94" s="155">
        <f t="shared" si="2"/>
        <v>0</v>
      </c>
    </row>
    <row r="95">
      <c r="A95" s="86"/>
      <c r="G95" s="86"/>
      <c r="H95" s="86"/>
      <c r="I95" s="86"/>
      <c r="J95" s="86"/>
      <c r="K95" s="86"/>
      <c r="L95" s="67"/>
      <c r="M95" s="80"/>
      <c r="N95" s="49"/>
      <c r="O95" s="81"/>
      <c r="P95" s="155">
        <f t="shared" si="2"/>
        <v>0</v>
      </c>
    </row>
    <row r="96">
      <c r="A96" s="86"/>
      <c r="G96" s="86"/>
      <c r="H96" s="86"/>
      <c r="I96" s="86"/>
      <c r="J96" s="86"/>
      <c r="K96" s="86"/>
      <c r="L96" s="67"/>
      <c r="M96" s="80"/>
      <c r="N96" s="49"/>
      <c r="O96" s="81"/>
      <c r="P96" s="155"/>
    </row>
    <row r="97">
      <c r="A97" s="86"/>
      <c r="G97" s="86"/>
      <c r="H97" s="86"/>
      <c r="I97" s="86"/>
      <c r="J97" s="86"/>
      <c r="K97" s="86"/>
      <c r="L97" s="67"/>
      <c r="M97" s="80"/>
      <c r="N97" s="49"/>
      <c r="O97" s="81"/>
      <c r="P97" s="155">
        <f t="shared" ref="P97:P106" si="3">M97*O97</f>
        <v>0</v>
      </c>
    </row>
    <row r="98">
      <c r="A98" s="86"/>
      <c r="G98" s="86"/>
      <c r="H98" s="86"/>
      <c r="I98" s="86"/>
      <c r="J98" s="86"/>
      <c r="K98" s="86"/>
      <c r="L98" s="71"/>
      <c r="M98" s="80"/>
      <c r="N98" s="49"/>
      <c r="O98" s="81"/>
      <c r="P98" s="155">
        <f t="shared" si="3"/>
        <v>0</v>
      </c>
    </row>
    <row r="99">
      <c r="A99" s="86"/>
      <c r="G99" s="86"/>
      <c r="H99" s="86"/>
      <c r="I99" s="86"/>
      <c r="J99" s="86"/>
      <c r="K99" s="86"/>
      <c r="L99" s="71"/>
      <c r="M99" s="80"/>
      <c r="N99" s="49"/>
      <c r="O99" s="81"/>
      <c r="P99" s="155">
        <f t="shared" si="3"/>
        <v>0</v>
      </c>
    </row>
    <row r="100">
      <c r="A100" s="86"/>
      <c r="G100" s="86"/>
      <c r="H100" s="86"/>
      <c r="I100" s="86"/>
      <c r="J100" s="86"/>
      <c r="K100" s="86"/>
      <c r="L100" s="71"/>
      <c r="M100" s="80"/>
      <c r="N100" s="49"/>
      <c r="O100" s="81"/>
      <c r="P100" s="155">
        <f t="shared" si="3"/>
        <v>0</v>
      </c>
    </row>
    <row r="101">
      <c r="A101" s="86"/>
      <c r="G101" s="86"/>
      <c r="H101" s="86"/>
      <c r="I101" s="86"/>
      <c r="J101" s="86"/>
      <c r="K101" s="86"/>
      <c r="L101" s="71"/>
      <c r="M101" s="80"/>
      <c r="N101" s="49"/>
      <c r="O101" s="81"/>
      <c r="P101" s="155">
        <f t="shared" si="3"/>
        <v>0</v>
      </c>
    </row>
    <row r="102">
      <c r="A102" s="86"/>
      <c r="G102" s="86"/>
      <c r="H102" s="86"/>
      <c r="I102" s="86"/>
      <c r="J102" s="86"/>
      <c r="K102" s="86"/>
      <c r="L102" s="71"/>
      <c r="M102" s="80"/>
      <c r="N102" s="49"/>
      <c r="O102" s="81"/>
      <c r="P102" s="155">
        <f t="shared" si="3"/>
        <v>0</v>
      </c>
    </row>
    <row r="103">
      <c r="A103" s="86"/>
      <c r="G103" s="86"/>
      <c r="H103" s="86"/>
      <c r="I103" s="86"/>
      <c r="J103" s="86"/>
      <c r="K103" s="86"/>
      <c r="L103" s="71"/>
      <c r="M103" s="80"/>
      <c r="N103" s="49"/>
      <c r="O103" s="81"/>
      <c r="P103" s="155">
        <f t="shared" si="3"/>
        <v>0</v>
      </c>
    </row>
    <row r="104">
      <c r="A104" s="86"/>
      <c r="G104" s="86"/>
      <c r="H104" s="86"/>
      <c r="I104" s="86"/>
      <c r="J104" s="86"/>
      <c r="K104" s="86"/>
      <c r="L104" s="71"/>
      <c r="M104" s="80"/>
      <c r="N104" s="49"/>
      <c r="O104" s="81"/>
      <c r="P104" s="155">
        <f t="shared" si="3"/>
        <v>0</v>
      </c>
    </row>
    <row r="105">
      <c r="A105" s="86"/>
      <c r="G105" s="86"/>
      <c r="H105" s="86"/>
      <c r="I105" s="86"/>
      <c r="J105" s="86"/>
      <c r="K105" s="86"/>
      <c r="L105" s="71"/>
      <c r="M105" s="80"/>
      <c r="N105" s="49"/>
      <c r="O105" s="81"/>
      <c r="P105" s="155">
        <f t="shared" si="3"/>
        <v>0</v>
      </c>
    </row>
    <row r="106">
      <c r="A106" s="86"/>
      <c r="G106" s="86"/>
      <c r="H106" s="86"/>
      <c r="I106" s="86"/>
      <c r="J106" s="86"/>
      <c r="K106" s="86"/>
      <c r="L106" s="71"/>
      <c r="M106" s="80"/>
      <c r="N106" s="49"/>
      <c r="O106" s="81"/>
      <c r="P106" s="155">
        <f t="shared" si="3"/>
        <v>0</v>
      </c>
    </row>
    <row r="107">
      <c r="A107" s="86"/>
      <c r="L107" s="45"/>
    </row>
    <row r="108">
      <c r="A108" s="86"/>
      <c r="L108" s="45"/>
    </row>
    <row r="109">
      <c r="A109" s="86"/>
      <c r="L109" s="45"/>
    </row>
    <row r="110">
      <c r="A110" s="86"/>
      <c r="L110" s="45"/>
    </row>
    <row r="111">
      <c r="A111" s="86"/>
      <c r="L111" s="45"/>
    </row>
    <row r="112">
      <c r="A112" s="86"/>
      <c r="L112" s="45"/>
    </row>
    <row r="113">
      <c r="A113" s="86"/>
      <c r="L113" s="45"/>
    </row>
    <row r="114">
      <c r="L114" s="45"/>
    </row>
    <row r="115">
      <c r="L115" s="45"/>
    </row>
    <row r="116">
      <c r="L116" s="45"/>
    </row>
    <row r="117">
      <c r="L117" s="45"/>
    </row>
    <row r="118">
      <c r="L118" s="45"/>
    </row>
    <row r="119">
      <c r="L119" s="45"/>
    </row>
    <row r="120">
      <c r="L120" s="45"/>
    </row>
    <row r="121">
      <c r="L121" s="45"/>
    </row>
    <row r="122">
      <c r="L122" s="45"/>
    </row>
    <row r="123">
      <c r="L123" s="45"/>
    </row>
    <row r="124">
      <c r="L124" s="45"/>
    </row>
    <row r="125">
      <c r="L125" s="45"/>
    </row>
    <row r="126">
      <c r="L126" s="45"/>
    </row>
    <row r="127">
      <c r="L127" s="45"/>
    </row>
    <row r="128">
      <c r="L128" s="45"/>
    </row>
    <row r="129">
      <c r="L129" s="45"/>
    </row>
    <row r="130">
      <c r="L130" s="45"/>
    </row>
    <row r="131">
      <c r="L131" s="45"/>
    </row>
    <row r="132">
      <c r="L132" s="45"/>
    </row>
    <row r="133">
      <c r="L133" s="45"/>
    </row>
    <row r="134">
      <c r="L134" s="45"/>
    </row>
    <row r="135">
      <c r="L135" s="45"/>
    </row>
    <row r="136">
      <c r="L136" s="45"/>
    </row>
    <row r="137">
      <c r="L137" s="45"/>
    </row>
    <row r="138">
      <c r="L138" s="45"/>
    </row>
    <row r="139">
      <c r="L139" s="45"/>
    </row>
    <row r="140">
      <c r="L140" s="45"/>
    </row>
    <row r="141">
      <c r="L141" s="45"/>
    </row>
    <row r="142">
      <c r="L142" s="45"/>
    </row>
    <row r="143">
      <c r="L143" s="45"/>
    </row>
    <row r="144">
      <c r="L144" s="45"/>
    </row>
    <row r="145">
      <c r="L145" s="45"/>
    </row>
    <row r="146">
      <c r="L146" s="45"/>
    </row>
    <row r="147">
      <c r="L147" s="45"/>
    </row>
    <row r="148">
      <c r="L148" s="45"/>
    </row>
    <row r="149">
      <c r="L149" s="45"/>
    </row>
    <row r="150">
      <c r="L150" s="45"/>
    </row>
    <row r="151">
      <c r="L151" s="45"/>
    </row>
    <row r="152">
      <c r="L152" s="45"/>
    </row>
    <row r="153">
      <c r="L153" s="45"/>
    </row>
    <row r="154">
      <c r="L154" s="45"/>
    </row>
    <row r="155">
      <c r="L155" s="45"/>
    </row>
    <row r="156">
      <c r="L156" s="45"/>
    </row>
    <row r="157">
      <c r="L157" s="45"/>
    </row>
    <row r="158">
      <c r="L158" s="45"/>
    </row>
    <row r="159">
      <c r="L159" s="45"/>
    </row>
    <row r="160">
      <c r="A160" s="86"/>
      <c r="B160" s="123"/>
      <c r="C160" s="75"/>
      <c r="D160" s="26"/>
      <c r="E160" s="101"/>
      <c r="F160" s="45"/>
      <c r="L160" s="45"/>
    </row>
    <row r="161">
      <c r="A161" s="86"/>
      <c r="B161" s="123"/>
      <c r="C161" s="75"/>
      <c r="D161" s="26"/>
      <c r="E161" s="101"/>
      <c r="F161" s="45"/>
      <c r="L161" s="45"/>
    </row>
    <row r="162">
      <c r="A162" s="86"/>
      <c r="B162" s="123"/>
      <c r="C162" s="75"/>
      <c r="D162" s="26"/>
      <c r="E162" s="101"/>
      <c r="F162" s="45"/>
      <c r="L162" s="45"/>
    </row>
    <row r="163">
      <c r="A163" s="86"/>
      <c r="B163" s="123"/>
      <c r="C163" s="75"/>
      <c r="D163" s="26"/>
      <c r="E163" s="101"/>
      <c r="F163" s="45"/>
      <c r="L163" s="45"/>
    </row>
    <row r="164">
      <c r="A164" s="86"/>
      <c r="B164" s="123"/>
      <c r="C164" s="75"/>
      <c r="D164" s="26"/>
      <c r="E164" s="101"/>
      <c r="F164" s="45"/>
      <c r="L164" s="45"/>
    </row>
    <row r="165">
      <c r="A165" s="86"/>
      <c r="B165" s="123"/>
      <c r="C165" s="75"/>
      <c r="D165" s="26"/>
      <c r="E165" s="101"/>
      <c r="F165" s="45"/>
      <c r="L165" s="45"/>
    </row>
    <row r="166">
      <c r="A166" s="86"/>
      <c r="B166" s="123"/>
      <c r="C166" s="75"/>
      <c r="D166" s="26"/>
      <c r="E166" s="101"/>
      <c r="F166" s="45"/>
      <c r="L166" s="45"/>
    </row>
    <row r="167">
      <c r="A167" s="86"/>
      <c r="B167" s="123"/>
      <c r="C167" s="75"/>
      <c r="D167" s="26"/>
      <c r="E167" s="101"/>
      <c r="F167" s="45"/>
      <c r="L167" s="45"/>
    </row>
    <row r="168">
      <c r="A168" s="86"/>
      <c r="B168" s="123"/>
      <c r="C168" s="75"/>
      <c r="D168" s="26"/>
      <c r="E168" s="101"/>
      <c r="F168" s="45"/>
      <c r="L168" s="45"/>
    </row>
    <row r="169">
      <c r="A169" s="86"/>
      <c r="B169" s="123"/>
      <c r="C169" s="75"/>
      <c r="D169" s="26"/>
      <c r="E169" s="101"/>
      <c r="F169" s="45"/>
      <c r="L169" s="45"/>
    </row>
    <row r="170">
      <c r="A170" s="86"/>
      <c r="B170" s="123"/>
      <c r="C170" s="75"/>
      <c r="D170" s="26"/>
      <c r="E170" s="101"/>
      <c r="F170" s="45"/>
      <c r="L170" s="45"/>
    </row>
    <row r="171">
      <c r="A171" s="86"/>
      <c r="B171" s="123"/>
      <c r="C171" s="75"/>
      <c r="D171" s="26"/>
      <c r="E171" s="101"/>
      <c r="F171" s="45"/>
      <c r="L171" s="45"/>
    </row>
    <row r="172">
      <c r="A172" s="86"/>
      <c r="B172" s="123"/>
      <c r="C172" s="75"/>
      <c r="D172" s="26"/>
      <c r="E172" s="101"/>
      <c r="F172" s="45"/>
      <c r="L172" s="45"/>
    </row>
    <row r="173">
      <c r="A173" s="86"/>
      <c r="B173" s="123"/>
      <c r="C173" s="75"/>
      <c r="D173" s="26"/>
      <c r="E173" s="101"/>
      <c r="F173" s="45"/>
      <c r="L173" s="45"/>
    </row>
    <row r="174">
      <c r="A174" s="86"/>
      <c r="B174" s="123"/>
      <c r="C174" s="75"/>
      <c r="D174" s="26"/>
      <c r="E174" s="101"/>
      <c r="F174" s="45"/>
      <c r="L174" s="45"/>
    </row>
    <row r="175">
      <c r="A175" s="86"/>
      <c r="B175" s="123"/>
      <c r="C175" s="75"/>
      <c r="D175" s="26"/>
      <c r="E175" s="101"/>
      <c r="F175" s="45"/>
      <c r="L175" s="45"/>
    </row>
    <row r="176">
      <c r="A176" s="86"/>
      <c r="B176" s="123"/>
      <c r="C176" s="75"/>
      <c r="D176" s="26"/>
      <c r="E176" s="101"/>
      <c r="F176" s="45"/>
      <c r="L176" s="45"/>
    </row>
    <row r="177">
      <c r="A177" s="86"/>
      <c r="B177" s="123"/>
      <c r="C177" s="75"/>
      <c r="D177" s="26"/>
      <c r="E177" s="101"/>
      <c r="F177" s="45"/>
      <c r="L177" s="45"/>
    </row>
    <row r="178">
      <c r="A178" s="86"/>
      <c r="B178" s="123"/>
      <c r="C178" s="75"/>
      <c r="D178" s="26"/>
      <c r="E178" s="101"/>
      <c r="F178" s="45"/>
      <c r="L178" s="45"/>
    </row>
    <row r="179">
      <c r="A179" s="86"/>
      <c r="B179" s="123"/>
      <c r="C179" s="75"/>
      <c r="D179" s="26"/>
      <c r="E179" s="101"/>
      <c r="F179" s="45"/>
      <c r="L179" s="45"/>
    </row>
    <row r="180">
      <c r="A180" s="86"/>
      <c r="B180" s="123"/>
      <c r="C180" s="75"/>
      <c r="D180" s="26"/>
      <c r="E180" s="101"/>
      <c r="F180" s="45"/>
      <c r="L180" s="45"/>
    </row>
    <row r="181">
      <c r="A181" s="86"/>
      <c r="B181" s="123"/>
      <c r="C181" s="75"/>
      <c r="D181" s="26"/>
      <c r="E181" s="101"/>
      <c r="F181" s="45"/>
      <c r="L181" s="45"/>
    </row>
    <row r="182">
      <c r="A182" s="86"/>
      <c r="B182" s="123"/>
      <c r="C182" s="75"/>
      <c r="D182" s="26"/>
      <c r="E182" s="101"/>
      <c r="F182" s="45"/>
      <c r="L182" s="45"/>
    </row>
    <row r="183">
      <c r="A183" s="86"/>
      <c r="B183" s="123"/>
      <c r="C183" s="75"/>
      <c r="D183" s="26"/>
      <c r="E183" s="101"/>
      <c r="F183" s="45"/>
      <c r="L183" s="45"/>
    </row>
    <row r="184">
      <c r="A184" s="86"/>
      <c r="B184" s="123"/>
      <c r="C184" s="75"/>
      <c r="D184" s="26"/>
      <c r="E184" s="101"/>
      <c r="F184" s="45"/>
      <c r="L184" s="45"/>
    </row>
    <row r="185">
      <c r="A185" s="86"/>
      <c r="B185" s="123"/>
      <c r="C185" s="75"/>
      <c r="D185" s="26"/>
      <c r="E185" s="101"/>
      <c r="F185" s="45"/>
      <c r="L185" s="45"/>
    </row>
    <row r="186">
      <c r="A186" s="86"/>
      <c r="B186" s="123"/>
      <c r="C186" s="75"/>
      <c r="D186" s="26"/>
      <c r="E186" s="101"/>
      <c r="F186" s="45"/>
      <c r="L186" s="45"/>
    </row>
    <row r="187">
      <c r="A187" s="86"/>
      <c r="B187" s="123"/>
      <c r="C187" s="75"/>
      <c r="D187" s="26"/>
      <c r="E187" s="101"/>
      <c r="F187" s="45"/>
      <c r="L187" s="45"/>
    </row>
    <row r="188">
      <c r="A188" s="86"/>
      <c r="B188" s="123"/>
      <c r="C188" s="75"/>
      <c r="D188" s="26"/>
      <c r="E188" s="101"/>
      <c r="F188" s="45"/>
      <c r="L188" s="45"/>
    </row>
    <row r="189">
      <c r="A189" s="86"/>
      <c r="B189" s="123"/>
      <c r="C189" s="75"/>
      <c r="D189" s="26"/>
      <c r="E189" s="101"/>
      <c r="F189" s="45"/>
      <c r="L189" s="45"/>
    </row>
    <row r="190">
      <c r="A190" s="86"/>
      <c r="B190" s="123"/>
      <c r="C190" s="75"/>
      <c r="D190" s="26"/>
      <c r="E190" s="101"/>
      <c r="F190" s="45"/>
      <c r="L190" s="45"/>
    </row>
    <row r="191">
      <c r="A191" s="86"/>
      <c r="B191" s="123"/>
      <c r="C191" s="75"/>
      <c r="D191" s="26"/>
      <c r="E191" s="101"/>
      <c r="F191" s="45"/>
      <c r="L191" s="45"/>
    </row>
    <row r="192">
      <c r="A192" s="86"/>
      <c r="B192" s="123"/>
      <c r="C192" s="75"/>
      <c r="D192" s="26"/>
      <c r="E192" s="101"/>
      <c r="F192" s="45"/>
      <c r="L192" s="45"/>
    </row>
    <row r="193">
      <c r="A193" s="86"/>
      <c r="B193" s="123"/>
      <c r="C193" s="75"/>
      <c r="D193" s="26"/>
      <c r="E193" s="101"/>
      <c r="F193" s="45"/>
      <c r="L193" s="45"/>
    </row>
    <row r="194">
      <c r="A194" s="86"/>
      <c r="B194" s="123"/>
      <c r="C194" s="75"/>
      <c r="D194" s="26"/>
      <c r="E194" s="101"/>
      <c r="F194" s="45"/>
      <c r="L194" s="45"/>
    </row>
    <row r="195">
      <c r="A195" s="86"/>
      <c r="B195" s="123"/>
      <c r="C195" s="75"/>
      <c r="D195" s="26"/>
      <c r="E195" s="101"/>
      <c r="F195" s="45"/>
      <c r="L195" s="45"/>
    </row>
    <row r="196">
      <c r="A196" s="86"/>
      <c r="B196" s="123"/>
      <c r="C196" s="75"/>
      <c r="D196" s="26"/>
      <c r="E196" s="101"/>
      <c r="F196" s="45"/>
      <c r="L196" s="45"/>
    </row>
    <row r="197">
      <c r="A197" s="86"/>
      <c r="B197" s="123"/>
      <c r="C197" s="75"/>
      <c r="D197" s="26"/>
      <c r="E197" s="101"/>
      <c r="F197" s="45"/>
      <c r="L197" s="45"/>
    </row>
    <row r="198">
      <c r="A198" s="86"/>
      <c r="B198" s="123"/>
      <c r="C198" s="75"/>
      <c r="D198" s="26"/>
      <c r="E198" s="101"/>
      <c r="F198" s="45"/>
      <c r="L198" s="45"/>
    </row>
    <row r="199">
      <c r="A199" s="86"/>
      <c r="B199" s="123"/>
      <c r="C199" s="75"/>
      <c r="D199" s="26"/>
      <c r="E199" s="101"/>
      <c r="F199" s="45"/>
      <c r="L199" s="45"/>
    </row>
    <row r="200">
      <c r="A200" s="86"/>
      <c r="B200" s="123"/>
      <c r="C200" s="75"/>
      <c r="D200" s="26"/>
      <c r="E200" s="101"/>
      <c r="F200" s="45"/>
      <c r="L200" s="45"/>
    </row>
    <row r="201">
      <c r="A201" s="86"/>
      <c r="B201" s="123"/>
      <c r="C201" s="75"/>
      <c r="D201" s="26"/>
      <c r="E201" s="101"/>
      <c r="F201" s="45"/>
      <c r="L201" s="45"/>
    </row>
    <row r="202">
      <c r="A202" s="86"/>
      <c r="B202" s="123"/>
      <c r="C202" s="75"/>
      <c r="D202" s="26"/>
      <c r="E202" s="101"/>
      <c r="F202" s="45"/>
      <c r="L202" s="45"/>
    </row>
    <row r="203">
      <c r="A203" s="86"/>
      <c r="B203" s="123"/>
      <c r="C203" s="75"/>
      <c r="D203" s="26"/>
      <c r="E203" s="101"/>
      <c r="F203" s="45"/>
      <c r="L203" s="45"/>
    </row>
    <row r="204">
      <c r="A204" s="86"/>
      <c r="B204" s="123"/>
      <c r="C204" s="75"/>
      <c r="D204" s="26"/>
      <c r="E204" s="101"/>
      <c r="F204" s="45"/>
      <c r="L204" s="45"/>
    </row>
    <row r="205">
      <c r="A205" s="86"/>
      <c r="B205" s="123"/>
      <c r="C205" s="75"/>
      <c r="D205" s="26"/>
      <c r="E205" s="101"/>
      <c r="F205" s="45"/>
      <c r="L205" s="45"/>
    </row>
    <row r="206">
      <c r="A206" s="86"/>
      <c r="B206" s="123"/>
      <c r="C206" s="75"/>
      <c r="D206" s="26"/>
      <c r="E206" s="101"/>
      <c r="F206" s="45"/>
      <c r="L206" s="45"/>
    </row>
    <row r="207">
      <c r="A207" s="86"/>
      <c r="B207" s="123"/>
      <c r="C207" s="75"/>
      <c r="D207" s="26"/>
      <c r="E207" s="101"/>
      <c r="F207" s="45"/>
      <c r="L207" s="45"/>
    </row>
    <row r="208">
      <c r="A208" s="86"/>
      <c r="B208" s="123"/>
      <c r="C208" s="75"/>
      <c r="D208" s="26"/>
      <c r="E208" s="101"/>
      <c r="F208" s="45"/>
      <c r="L208" s="45"/>
    </row>
    <row r="209">
      <c r="A209" s="86"/>
      <c r="B209" s="123"/>
      <c r="C209" s="75"/>
      <c r="D209" s="26"/>
      <c r="E209" s="101"/>
      <c r="F209" s="45"/>
      <c r="L209" s="45"/>
    </row>
    <row r="210">
      <c r="A210" s="86"/>
      <c r="B210" s="123"/>
      <c r="C210" s="75"/>
      <c r="D210" s="26"/>
      <c r="E210" s="101"/>
      <c r="F210" s="45"/>
      <c r="L210" s="45"/>
    </row>
    <row r="211">
      <c r="A211" s="86"/>
      <c r="B211" s="123"/>
      <c r="C211" s="75"/>
      <c r="D211" s="26"/>
      <c r="E211" s="101"/>
      <c r="F211" s="45"/>
      <c r="L211" s="45"/>
    </row>
    <row r="212">
      <c r="A212" s="86"/>
      <c r="B212" s="123"/>
      <c r="C212" s="75"/>
      <c r="D212" s="26"/>
      <c r="E212" s="101"/>
      <c r="F212" s="45"/>
      <c r="L212" s="45"/>
    </row>
    <row r="213">
      <c r="A213" s="86"/>
      <c r="B213" s="123"/>
      <c r="C213" s="75"/>
      <c r="D213" s="26"/>
      <c r="E213" s="101"/>
      <c r="F213" s="45"/>
      <c r="L213" s="45"/>
    </row>
    <row r="214">
      <c r="A214" s="86"/>
      <c r="B214" s="123"/>
      <c r="C214" s="75"/>
      <c r="D214" s="26"/>
      <c r="E214" s="101"/>
      <c r="F214" s="45"/>
      <c r="L214" s="45"/>
    </row>
    <row r="215">
      <c r="A215" s="86"/>
      <c r="B215" s="123"/>
      <c r="C215" s="75"/>
      <c r="D215" s="26"/>
      <c r="E215" s="101"/>
      <c r="F215" s="45"/>
      <c r="L215" s="45"/>
    </row>
    <row r="216">
      <c r="A216" s="86"/>
      <c r="B216" s="123"/>
      <c r="C216" s="75"/>
      <c r="D216" s="26"/>
      <c r="E216" s="101"/>
      <c r="F216" s="45"/>
      <c r="L216" s="45"/>
    </row>
    <row r="217">
      <c r="A217" s="86"/>
      <c r="B217" s="123"/>
      <c r="C217" s="75"/>
      <c r="D217" s="26"/>
      <c r="E217" s="101"/>
      <c r="F217" s="45"/>
      <c r="L217" s="45"/>
    </row>
    <row r="218">
      <c r="A218" s="86"/>
      <c r="B218" s="123"/>
      <c r="C218" s="75"/>
      <c r="D218" s="26"/>
      <c r="E218" s="101"/>
      <c r="F218" s="45"/>
      <c r="L218" s="45"/>
    </row>
    <row r="219">
      <c r="A219" s="86"/>
      <c r="B219" s="123"/>
      <c r="C219" s="75"/>
      <c r="D219" s="26"/>
      <c r="E219" s="101"/>
      <c r="F219" s="45"/>
      <c r="L219" s="45"/>
    </row>
    <row r="220">
      <c r="A220" s="86"/>
      <c r="B220" s="123"/>
      <c r="C220" s="75"/>
      <c r="D220" s="26"/>
      <c r="E220" s="101"/>
      <c r="F220" s="45"/>
      <c r="L220" s="45"/>
    </row>
    <row r="221">
      <c r="A221" s="86"/>
      <c r="B221" s="123"/>
      <c r="C221" s="75"/>
      <c r="D221" s="26"/>
      <c r="E221" s="101"/>
      <c r="F221" s="45"/>
      <c r="L221" s="45"/>
    </row>
    <row r="222">
      <c r="A222" s="86"/>
      <c r="B222" s="123"/>
      <c r="C222" s="75"/>
      <c r="D222" s="26"/>
      <c r="E222" s="101"/>
      <c r="F222" s="45"/>
      <c r="L222" s="45"/>
    </row>
    <row r="223">
      <c r="A223" s="86"/>
      <c r="B223" s="123"/>
      <c r="C223" s="75"/>
      <c r="D223" s="26"/>
      <c r="E223" s="101"/>
      <c r="F223" s="45"/>
      <c r="L223" s="45"/>
    </row>
    <row r="224">
      <c r="A224" s="86"/>
      <c r="B224" s="123"/>
      <c r="C224" s="75"/>
      <c r="D224" s="26"/>
      <c r="E224" s="101"/>
      <c r="F224" s="45"/>
      <c r="L224" s="45"/>
    </row>
    <row r="225">
      <c r="A225" s="86"/>
      <c r="B225" s="123"/>
      <c r="C225" s="75"/>
      <c r="D225" s="26"/>
      <c r="E225" s="101"/>
      <c r="F225" s="45"/>
      <c r="L225" s="45"/>
    </row>
    <row r="226">
      <c r="A226" s="86"/>
      <c r="B226" s="123"/>
      <c r="C226" s="75"/>
      <c r="D226" s="26"/>
      <c r="E226" s="101"/>
      <c r="F226" s="45"/>
      <c r="L226" s="45"/>
    </row>
    <row r="227">
      <c r="A227" s="86"/>
      <c r="B227" s="123"/>
      <c r="C227" s="75"/>
      <c r="D227" s="26"/>
      <c r="E227" s="101"/>
      <c r="F227" s="45"/>
      <c r="L227" s="45"/>
    </row>
    <row r="228">
      <c r="A228" s="86"/>
      <c r="B228" s="123"/>
      <c r="C228" s="75"/>
      <c r="D228" s="26"/>
      <c r="E228" s="101"/>
      <c r="F228" s="45"/>
      <c r="L228" s="45"/>
    </row>
    <row r="229">
      <c r="A229" s="86"/>
      <c r="B229" s="123"/>
      <c r="C229" s="75"/>
      <c r="D229" s="26"/>
      <c r="E229" s="101"/>
      <c r="F229" s="45"/>
      <c r="L229" s="45"/>
    </row>
    <row r="230">
      <c r="A230" s="86"/>
      <c r="B230" s="123"/>
      <c r="C230" s="75"/>
      <c r="D230" s="26"/>
      <c r="E230" s="101"/>
      <c r="F230" s="45"/>
      <c r="L230" s="45"/>
    </row>
    <row r="231">
      <c r="A231" s="86"/>
      <c r="B231" s="123"/>
      <c r="C231" s="75"/>
      <c r="D231" s="26"/>
      <c r="E231" s="101"/>
      <c r="F231" s="45"/>
      <c r="L231" s="45"/>
    </row>
    <row r="232">
      <c r="A232" s="86"/>
      <c r="B232" s="123"/>
      <c r="C232" s="75"/>
      <c r="D232" s="26"/>
      <c r="E232" s="101"/>
      <c r="F232" s="45"/>
      <c r="L232" s="45"/>
    </row>
    <row r="233">
      <c r="A233" s="86"/>
      <c r="B233" s="123"/>
      <c r="C233" s="75"/>
      <c r="D233" s="26"/>
      <c r="E233" s="101"/>
      <c r="F233" s="45"/>
      <c r="L233" s="45"/>
    </row>
    <row r="234">
      <c r="A234" s="86"/>
      <c r="B234" s="123"/>
      <c r="C234" s="75"/>
      <c r="D234" s="26"/>
      <c r="E234" s="101"/>
      <c r="F234" s="45"/>
      <c r="L234" s="45"/>
    </row>
    <row r="235">
      <c r="A235" s="86"/>
      <c r="B235" s="123"/>
      <c r="C235" s="75"/>
      <c r="D235" s="26"/>
      <c r="E235" s="101"/>
      <c r="F235" s="45"/>
      <c r="L235" s="45"/>
    </row>
    <row r="236">
      <c r="A236" s="86"/>
      <c r="B236" s="123"/>
      <c r="C236" s="75"/>
      <c r="D236" s="26"/>
      <c r="E236" s="101"/>
      <c r="F236" s="45"/>
      <c r="L236" s="45"/>
    </row>
    <row r="237">
      <c r="A237" s="86"/>
      <c r="B237" s="123"/>
      <c r="C237" s="75"/>
      <c r="D237" s="26"/>
      <c r="E237" s="101"/>
      <c r="F237" s="45"/>
      <c r="L237" s="45"/>
    </row>
    <row r="238">
      <c r="A238" s="86"/>
      <c r="B238" s="123"/>
      <c r="C238" s="75"/>
      <c r="D238" s="26"/>
      <c r="E238" s="101"/>
      <c r="F238" s="45"/>
      <c r="L238" s="45"/>
    </row>
    <row r="239">
      <c r="A239" s="86"/>
      <c r="B239" s="123"/>
      <c r="C239" s="75"/>
      <c r="D239" s="26"/>
      <c r="E239" s="101"/>
      <c r="F239" s="45"/>
      <c r="L239" s="45"/>
    </row>
    <row r="240">
      <c r="A240" s="86"/>
      <c r="B240" s="123"/>
      <c r="C240" s="75"/>
      <c r="D240" s="26"/>
      <c r="E240" s="101"/>
      <c r="F240" s="45"/>
      <c r="L240" s="45"/>
    </row>
    <row r="241">
      <c r="A241" s="86"/>
      <c r="B241" s="123"/>
      <c r="C241" s="75"/>
      <c r="D241" s="26"/>
      <c r="E241" s="101"/>
      <c r="F241" s="45"/>
      <c r="L241" s="45"/>
    </row>
    <row r="242">
      <c r="A242" s="86"/>
      <c r="B242" s="123"/>
      <c r="C242" s="75"/>
      <c r="D242" s="26"/>
      <c r="E242" s="101"/>
      <c r="F242" s="45"/>
      <c r="L242" s="45"/>
    </row>
    <row r="243">
      <c r="A243" s="86"/>
      <c r="B243" s="123"/>
      <c r="C243" s="75"/>
      <c r="D243" s="26"/>
      <c r="E243" s="101"/>
      <c r="F243" s="45"/>
      <c r="L243" s="45"/>
    </row>
    <row r="244">
      <c r="A244" s="86"/>
      <c r="B244" s="123"/>
      <c r="C244" s="75"/>
      <c r="D244" s="26"/>
      <c r="E244" s="101"/>
      <c r="F244" s="45"/>
      <c r="L244" s="45"/>
    </row>
    <row r="245">
      <c r="A245" s="86"/>
      <c r="B245" s="123"/>
      <c r="C245" s="75"/>
      <c r="D245" s="26"/>
      <c r="E245" s="101"/>
      <c r="F245" s="45"/>
      <c r="L245" s="45"/>
    </row>
    <row r="246">
      <c r="A246" s="86"/>
      <c r="B246" s="123"/>
      <c r="C246" s="75"/>
      <c r="D246" s="26"/>
      <c r="E246" s="101"/>
      <c r="F246" s="45"/>
      <c r="L246" s="45"/>
    </row>
    <row r="247">
      <c r="A247" s="86"/>
      <c r="B247" s="123"/>
      <c r="C247" s="75"/>
      <c r="D247" s="26"/>
      <c r="E247" s="101"/>
      <c r="F247" s="45"/>
      <c r="L247" s="45"/>
    </row>
    <row r="248">
      <c r="A248" s="86"/>
      <c r="B248" s="123"/>
      <c r="C248" s="75"/>
      <c r="D248" s="26"/>
      <c r="E248" s="101"/>
      <c r="F248" s="45"/>
      <c r="L248" s="45"/>
    </row>
    <row r="249">
      <c r="A249" s="86"/>
      <c r="B249" s="123"/>
      <c r="C249" s="75"/>
      <c r="D249" s="26"/>
      <c r="E249" s="101"/>
      <c r="F249" s="45"/>
      <c r="L249" s="45"/>
    </row>
    <row r="250">
      <c r="A250" s="86"/>
      <c r="B250" s="123"/>
      <c r="C250" s="75"/>
      <c r="D250" s="26"/>
      <c r="E250" s="101"/>
      <c r="F250" s="45"/>
      <c r="L250" s="45"/>
    </row>
    <row r="251">
      <c r="A251" s="86"/>
      <c r="B251" s="123"/>
      <c r="C251" s="75"/>
      <c r="D251" s="26"/>
      <c r="E251" s="101"/>
      <c r="F251" s="45"/>
      <c r="L251" s="45"/>
    </row>
    <row r="252">
      <c r="A252" s="86"/>
      <c r="B252" s="123"/>
      <c r="C252" s="75"/>
      <c r="D252" s="26"/>
      <c r="E252" s="101"/>
      <c r="F252" s="45"/>
      <c r="L252" s="45"/>
    </row>
    <row r="253">
      <c r="A253" s="86"/>
      <c r="B253" s="123"/>
      <c r="C253" s="75"/>
      <c r="D253" s="26"/>
      <c r="E253" s="101"/>
      <c r="F253" s="45"/>
      <c r="L253" s="45"/>
    </row>
    <row r="254">
      <c r="A254" s="86"/>
      <c r="B254" s="123"/>
      <c r="C254" s="75"/>
      <c r="D254" s="26"/>
      <c r="E254" s="101"/>
      <c r="F254" s="45"/>
      <c r="L254" s="45"/>
    </row>
    <row r="255">
      <c r="A255" s="86"/>
      <c r="B255" s="123"/>
      <c r="C255" s="75"/>
      <c r="D255" s="26"/>
      <c r="E255" s="101"/>
      <c r="F255" s="45"/>
      <c r="L255" s="45"/>
    </row>
    <row r="256">
      <c r="A256" s="86"/>
      <c r="B256" s="123"/>
      <c r="C256" s="75"/>
      <c r="D256" s="26"/>
      <c r="E256" s="101"/>
      <c r="F256" s="45"/>
      <c r="L256" s="45"/>
    </row>
    <row r="257">
      <c r="A257" s="86"/>
      <c r="B257" s="123"/>
      <c r="C257" s="75"/>
      <c r="D257" s="26"/>
      <c r="E257" s="101"/>
      <c r="F257" s="45"/>
      <c r="L257" s="45"/>
    </row>
    <row r="258">
      <c r="A258" s="86"/>
      <c r="B258" s="123"/>
      <c r="C258" s="75"/>
      <c r="D258" s="26"/>
      <c r="E258" s="101"/>
      <c r="F258" s="45"/>
      <c r="L258" s="45"/>
    </row>
    <row r="259">
      <c r="A259" s="86"/>
      <c r="B259" s="123"/>
      <c r="C259" s="75"/>
      <c r="D259" s="26"/>
      <c r="E259" s="101"/>
      <c r="F259" s="45"/>
      <c r="L259" s="45"/>
    </row>
    <row r="260">
      <c r="A260" s="86"/>
      <c r="B260" s="123"/>
      <c r="C260" s="75"/>
      <c r="D260" s="26"/>
      <c r="E260" s="101"/>
      <c r="F260" s="45"/>
      <c r="L260" s="45"/>
    </row>
    <row r="261">
      <c r="A261" s="86"/>
      <c r="B261" s="123"/>
      <c r="C261" s="75"/>
      <c r="D261" s="26"/>
      <c r="E261" s="101"/>
      <c r="F261" s="45"/>
      <c r="L261" s="45"/>
    </row>
    <row r="262">
      <c r="A262" s="86"/>
      <c r="B262" s="123"/>
      <c r="C262" s="75"/>
      <c r="D262" s="26"/>
      <c r="E262" s="101"/>
      <c r="F262" s="45"/>
      <c r="L262" s="45"/>
    </row>
    <row r="263">
      <c r="A263" s="86"/>
      <c r="B263" s="123"/>
      <c r="C263" s="75"/>
      <c r="D263" s="26"/>
      <c r="E263" s="101"/>
      <c r="F263" s="45"/>
      <c r="L263" s="45"/>
    </row>
    <row r="264">
      <c r="A264" s="86"/>
      <c r="B264" s="123"/>
      <c r="C264" s="75"/>
      <c r="D264" s="26"/>
      <c r="E264" s="101"/>
      <c r="F264" s="45"/>
      <c r="L264" s="45"/>
    </row>
    <row r="265">
      <c r="A265" s="86"/>
      <c r="B265" s="123"/>
      <c r="C265" s="75"/>
      <c r="D265" s="26"/>
      <c r="E265" s="101"/>
      <c r="F265" s="45"/>
      <c r="L265" s="45"/>
    </row>
    <row r="266">
      <c r="A266" s="86"/>
      <c r="B266" s="123"/>
      <c r="C266" s="75"/>
      <c r="D266" s="26"/>
      <c r="E266" s="101"/>
      <c r="F266" s="45"/>
      <c r="L266" s="45"/>
    </row>
    <row r="267">
      <c r="A267" s="86"/>
      <c r="B267" s="123"/>
      <c r="C267" s="75"/>
      <c r="D267" s="26"/>
      <c r="E267" s="101"/>
      <c r="F267" s="45"/>
      <c r="L267" s="45"/>
    </row>
    <row r="268">
      <c r="A268" s="86"/>
      <c r="B268" s="123"/>
      <c r="C268" s="75"/>
      <c r="D268" s="26"/>
      <c r="E268" s="101"/>
      <c r="F268" s="45"/>
      <c r="L268" s="45"/>
    </row>
    <row r="269">
      <c r="A269" s="86"/>
      <c r="B269" s="123"/>
      <c r="C269" s="75"/>
      <c r="D269" s="26"/>
      <c r="E269" s="101"/>
      <c r="F269" s="45"/>
      <c r="L269" s="45"/>
    </row>
    <row r="270">
      <c r="A270" s="86"/>
      <c r="B270" s="123"/>
      <c r="C270" s="75"/>
      <c r="D270" s="26"/>
      <c r="E270" s="101"/>
      <c r="F270" s="45"/>
      <c r="L270" s="45"/>
    </row>
    <row r="271">
      <c r="A271" s="86"/>
      <c r="B271" s="123"/>
      <c r="C271" s="75"/>
      <c r="D271" s="26"/>
      <c r="E271" s="101"/>
      <c r="F271" s="45"/>
      <c r="L271" s="45"/>
    </row>
    <row r="272">
      <c r="A272" s="86"/>
      <c r="B272" s="123"/>
      <c r="C272" s="75"/>
      <c r="D272" s="26"/>
      <c r="E272" s="101"/>
      <c r="F272" s="45"/>
      <c r="L272" s="45"/>
    </row>
    <row r="273">
      <c r="A273" s="86"/>
      <c r="B273" s="123"/>
      <c r="C273" s="75"/>
      <c r="D273" s="26"/>
      <c r="E273" s="101"/>
      <c r="F273" s="45"/>
      <c r="L273" s="45"/>
    </row>
    <row r="274">
      <c r="A274" s="86"/>
      <c r="B274" s="123"/>
      <c r="C274" s="75"/>
      <c r="D274" s="26"/>
      <c r="E274" s="101"/>
      <c r="F274" s="45"/>
      <c r="L274" s="45"/>
    </row>
    <row r="275">
      <c r="A275" s="86"/>
      <c r="B275" s="123"/>
      <c r="C275" s="75"/>
      <c r="D275" s="26"/>
      <c r="E275" s="101"/>
      <c r="F275" s="45"/>
      <c r="L275" s="45"/>
    </row>
    <row r="276">
      <c r="A276" s="86"/>
      <c r="B276" s="123"/>
      <c r="C276" s="75"/>
      <c r="D276" s="26"/>
      <c r="E276" s="101"/>
      <c r="F276" s="45"/>
      <c r="L276" s="45"/>
    </row>
    <row r="277">
      <c r="A277" s="86"/>
      <c r="B277" s="123"/>
      <c r="C277" s="75"/>
      <c r="D277" s="26"/>
      <c r="E277" s="101"/>
      <c r="F277" s="45"/>
      <c r="L277" s="45"/>
    </row>
    <row r="278">
      <c r="A278" s="86"/>
      <c r="B278" s="123"/>
      <c r="C278" s="75"/>
      <c r="D278" s="26"/>
      <c r="E278" s="101"/>
      <c r="F278" s="45"/>
      <c r="L278" s="45"/>
    </row>
    <row r="279">
      <c r="A279" s="86"/>
      <c r="B279" s="123"/>
      <c r="C279" s="75"/>
      <c r="D279" s="26"/>
      <c r="E279" s="101"/>
      <c r="F279" s="45"/>
      <c r="L279" s="45"/>
    </row>
    <row r="280">
      <c r="A280" s="86"/>
      <c r="B280" s="123"/>
      <c r="C280" s="75"/>
      <c r="D280" s="26"/>
      <c r="E280" s="101"/>
      <c r="F280" s="45"/>
      <c r="L280" s="45"/>
    </row>
    <row r="281">
      <c r="A281" s="86"/>
      <c r="B281" s="123"/>
      <c r="C281" s="75"/>
      <c r="D281" s="26"/>
      <c r="E281" s="101"/>
      <c r="F281" s="45"/>
      <c r="L281" s="45"/>
    </row>
    <row r="282">
      <c r="A282" s="86"/>
      <c r="B282" s="123"/>
      <c r="C282" s="75"/>
      <c r="D282" s="26"/>
      <c r="E282" s="101"/>
      <c r="F282" s="45"/>
      <c r="L282" s="45"/>
    </row>
    <row r="283">
      <c r="A283" s="86"/>
      <c r="B283" s="123"/>
      <c r="C283" s="75"/>
      <c r="D283" s="26"/>
      <c r="E283" s="101"/>
      <c r="F283" s="45"/>
      <c r="L283" s="45"/>
    </row>
    <row r="284">
      <c r="A284" s="86"/>
      <c r="B284" s="123"/>
      <c r="C284" s="75"/>
      <c r="D284" s="26"/>
      <c r="E284" s="101"/>
      <c r="F284" s="45"/>
      <c r="L284" s="45"/>
    </row>
    <row r="285">
      <c r="A285" s="86"/>
      <c r="B285" s="123"/>
      <c r="C285" s="75"/>
      <c r="D285" s="26"/>
      <c r="E285" s="101"/>
      <c r="F285" s="45"/>
      <c r="L285" s="45"/>
    </row>
    <row r="286">
      <c r="A286" s="86"/>
      <c r="B286" s="123"/>
      <c r="C286" s="75"/>
      <c r="D286" s="26"/>
      <c r="E286" s="101"/>
      <c r="F286" s="45"/>
      <c r="L286" s="45"/>
    </row>
    <row r="287">
      <c r="A287" s="86"/>
      <c r="B287" s="123"/>
      <c r="C287" s="75"/>
      <c r="D287" s="26"/>
      <c r="E287" s="101"/>
      <c r="F287" s="45"/>
      <c r="L287" s="45"/>
    </row>
    <row r="288">
      <c r="A288" s="86"/>
      <c r="B288" s="123"/>
      <c r="C288" s="75"/>
      <c r="D288" s="26"/>
      <c r="E288" s="101"/>
      <c r="F288" s="45"/>
      <c r="L288" s="45"/>
    </row>
    <row r="289">
      <c r="A289" s="86"/>
      <c r="B289" s="123"/>
      <c r="C289" s="75"/>
      <c r="D289" s="26"/>
      <c r="E289" s="101"/>
      <c r="F289" s="45"/>
      <c r="L289" s="45"/>
    </row>
    <row r="290">
      <c r="A290" s="86"/>
      <c r="B290" s="123"/>
      <c r="C290" s="75"/>
      <c r="D290" s="26"/>
      <c r="E290" s="101"/>
      <c r="F290" s="45"/>
      <c r="L290" s="45"/>
    </row>
    <row r="291">
      <c r="A291" s="86"/>
      <c r="B291" s="123"/>
      <c r="C291" s="75"/>
      <c r="D291" s="26"/>
      <c r="E291" s="101"/>
      <c r="F291" s="45"/>
      <c r="L291" s="45"/>
    </row>
    <row r="292">
      <c r="A292" s="86"/>
      <c r="B292" s="123"/>
      <c r="C292" s="75"/>
      <c r="D292" s="26"/>
      <c r="E292" s="101"/>
      <c r="F292" s="45"/>
      <c r="L292" s="45"/>
    </row>
    <row r="293">
      <c r="A293" s="86"/>
      <c r="B293" s="123"/>
      <c r="C293" s="75"/>
      <c r="D293" s="26"/>
      <c r="E293" s="101"/>
      <c r="F293" s="45"/>
      <c r="L293" s="45"/>
    </row>
    <row r="294">
      <c r="A294" s="86"/>
      <c r="B294" s="123"/>
      <c r="C294" s="75"/>
      <c r="D294" s="26"/>
      <c r="E294" s="101"/>
      <c r="F294" s="45"/>
      <c r="L294" s="45"/>
    </row>
    <row r="295">
      <c r="A295" s="86"/>
      <c r="B295" s="123"/>
      <c r="C295" s="75"/>
      <c r="D295" s="26"/>
      <c r="E295" s="101"/>
      <c r="F295" s="45"/>
      <c r="L295" s="45"/>
    </row>
    <row r="296">
      <c r="A296" s="86"/>
      <c r="B296" s="123"/>
      <c r="C296" s="75"/>
      <c r="D296" s="26"/>
      <c r="E296" s="101"/>
      <c r="F296" s="45"/>
      <c r="L296" s="45"/>
    </row>
    <row r="297">
      <c r="A297" s="86"/>
      <c r="B297" s="123"/>
      <c r="C297" s="75"/>
      <c r="D297" s="26"/>
      <c r="E297" s="101"/>
      <c r="F297" s="45"/>
      <c r="L297" s="45"/>
    </row>
    <row r="298">
      <c r="A298" s="86"/>
      <c r="B298" s="123"/>
      <c r="C298" s="75"/>
      <c r="D298" s="26"/>
      <c r="E298" s="101"/>
      <c r="F298" s="45"/>
      <c r="L298" s="45"/>
    </row>
    <row r="299">
      <c r="A299" s="86"/>
      <c r="B299" s="123"/>
      <c r="C299" s="75"/>
      <c r="D299" s="26"/>
      <c r="E299" s="101"/>
      <c r="F299" s="45"/>
      <c r="L299" s="45"/>
    </row>
    <row r="300">
      <c r="A300" s="86"/>
      <c r="B300" s="123"/>
      <c r="C300" s="75"/>
      <c r="D300" s="26"/>
      <c r="E300" s="101"/>
      <c r="F300" s="45"/>
      <c r="L300" s="45"/>
    </row>
    <row r="301">
      <c r="A301" s="86"/>
      <c r="B301" s="123"/>
      <c r="C301" s="75"/>
      <c r="D301" s="26"/>
      <c r="E301" s="101"/>
      <c r="F301" s="45"/>
      <c r="L301" s="45"/>
    </row>
    <row r="302">
      <c r="A302" s="86"/>
      <c r="B302" s="123"/>
      <c r="C302" s="75"/>
      <c r="D302" s="26"/>
      <c r="E302" s="101"/>
      <c r="F302" s="45"/>
      <c r="L302" s="45"/>
    </row>
    <row r="303">
      <c r="A303" s="86"/>
      <c r="B303" s="123"/>
      <c r="C303" s="75"/>
      <c r="D303" s="26"/>
      <c r="E303" s="101"/>
      <c r="F303" s="45"/>
      <c r="L303" s="45"/>
    </row>
    <row r="304">
      <c r="A304" s="86"/>
      <c r="B304" s="123"/>
      <c r="C304" s="75"/>
      <c r="D304" s="26"/>
      <c r="E304" s="101"/>
      <c r="F304" s="45"/>
      <c r="L304" s="45"/>
    </row>
    <row r="305">
      <c r="A305" s="86"/>
      <c r="B305" s="123"/>
      <c r="C305" s="75"/>
      <c r="D305" s="26"/>
      <c r="E305" s="101"/>
      <c r="F305" s="45"/>
      <c r="L305" s="45"/>
    </row>
    <row r="306">
      <c r="A306" s="86"/>
      <c r="B306" s="123"/>
      <c r="C306" s="75"/>
      <c r="D306" s="26"/>
      <c r="E306" s="101"/>
      <c r="F306" s="45"/>
      <c r="L306" s="45"/>
    </row>
    <row r="307">
      <c r="A307" s="86"/>
      <c r="B307" s="123"/>
      <c r="C307" s="75"/>
      <c r="D307" s="26"/>
      <c r="E307" s="101"/>
      <c r="F307" s="45"/>
      <c r="L307" s="45"/>
    </row>
    <row r="308">
      <c r="A308" s="86"/>
      <c r="B308" s="123"/>
      <c r="C308" s="75"/>
      <c r="D308" s="26"/>
      <c r="E308" s="101"/>
      <c r="F308" s="45"/>
      <c r="L308" s="45"/>
    </row>
    <row r="309">
      <c r="A309" s="86"/>
      <c r="B309" s="123"/>
      <c r="C309" s="75"/>
      <c r="D309" s="26"/>
      <c r="E309" s="101"/>
      <c r="F309" s="45"/>
      <c r="L309" s="45"/>
    </row>
    <row r="310">
      <c r="A310" s="86"/>
      <c r="B310" s="123"/>
      <c r="C310" s="75"/>
      <c r="D310" s="26"/>
      <c r="E310" s="101"/>
      <c r="F310" s="45"/>
      <c r="L310" s="45"/>
    </row>
    <row r="311">
      <c r="A311" s="86"/>
      <c r="B311" s="123"/>
      <c r="C311" s="75"/>
      <c r="D311" s="26"/>
      <c r="E311" s="101"/>
      <c r="F311" s="45"/>
      <c r="L311" s="45"/>
    </row>
    <row r="312">
      <c r="A312" s="86"/>
      <c r="B312" s="123"/>
      <c r="C312" s="75"/>
      <c r="D312" s="26"/>
      <c r="E312" s="101"/>
      <c r="F312" s="45"/>
      <c r="L312" s="45"/>
    </row>
    <row r="313">
      <c r="A313" s="86"/>
      <c r="B313" s="123"/>
      <c r="C313" s="75"/>
      <c r="D313" s="26"/>
      <c r="E313" s="101"/>
      <c r="F313" s="45"/>
      <c r="L313" s="45"/>
    </row>
    <row r="314">
      <c r="A314" s="86"/>
      <c r="B314" s="123"/>
      <c r="C314" s="75"/>
      <c r="D314" s="26"/>
      <c r="E314" s="101"/>
      <c r="F314" s="45"/>
      <c r="L314" s="45"/>
    </row>
    <row r="315">
      <c r="A315" s="86"/>
      <c r="B315" s="123"/>
      <c r="C315" s="75"/>
      <c r="D315" s="26"/>
      <c r="E315" s="101"/>
      <c r="F315" s="45"/>
      <c r="L315" s="45"/>
    </row>
    <row r="316">
      <c r="A316" s="86"/>
      <c r="B316" s="123"/>
      <c r="C316" s="75"/>
      <c r="D316" s="26"/>
      <c r="E316" s="101"/>
      <c r="F316" s="45"/>
      <c r="L316" s="45"/>
    </row>
    <row r="317">
      <c r="A317" s="86"/>
      <c r="B317" s="123"/>
      <c r="C317" s="75"/>
      <c r="D317" s="26"/>
      <c r="E317" s="101"/>
      <c r="F317" s="45"/>
      <c r="L317" s="45"/>
    </row>
    <row r="318">
      <c r="A318" s="86"/>
      <c r="B318" s="123"/>
      <c r="C318" s="75"/>
      <c r="D318" s="26"/>
      <c r="E318" s="101"/>
      <c r="F318" s="45"/>
      <c r="L318" s="45"/>
    </row>
    <row r="319">
      <c r="A319" s="86"/>
      <c r="B319" s="123"/>
      <c r="C319" s="75"/>
      <c r="D319" s="26"/>
      <c r="E319" s="101"/>
      <c r="F319" s="45"/>
      <c r="L319" s="45"/>
    </row>
    <row r="320">
      <c r="A320" s="86"/>
      <c r="B320" s="123"/>
      <c r="C320" s="75"/>
      <c r="D320" s="26"/>
      <c r="E320" s="101"/>
      <c r="F320" s="45"/>
      <c r="L320" s="45"/>
    </row>
    <row r="321">
      <c r="A321" s="86"/>
      <c r="B321" s="123"/>
      <c r="C321" s="75"/>
      <c r="D321" s="26"/>
      <c r="E321" s="101"/>
      <c r="F321" s="45"/>
      <c r="L321" s="45"/>
    </row>
    <row r="322">
      <c r="A322" s="86"/>
      <c r="B322" s="123"/>
      <c r="C322" s="75"/>
      <c r="D322" s="26"/>
      <c r="E322" s="101"/>
      <c r="F322" s="45"/>
      <c r="L322" s="45"/>
    </row>
    <row r="323">
      <c r="A323" s="86"/>
      <c r="B323" s="123"/>
      <c r="C323" s="75"/>
      <c r="D323" s="26"/>
      <c r="E323" s="101"/>
      <c r="F323" s="45"/>
      <c r="L323" s="45"/>
    </row>
    <row r="324">
      <c r="A324" s="86"/>
      <c r="B324" s="123"/>
      <c r="C324" s="75"/>
      <c r="D324" s="26"/>
      <c r="E324" s="101"/>
      <c r="F324" s="45"/>
      <c r="L324" s="45"/>
    </row>
    <row r="325">
      <c r="A325" s="86"/>
      <c r="B325" s="123"/>
      <c r="C325" s="75"/>
      <c r="D325" s="26"/>
      <c r="E325" s="101"/>
      <c r="F325" s="45"/>
      <c r="L325" s="45"/>
    </row>
    <row r="326">
      <c r="A326" s="86"/>
      <c r="B326" s="123"/>
      <c r="C326" s="75"/>
      <c r="D326" s="26"/>
      <c r="E326" s="101"/>
      <c r="F326" s="45"/>
      <c r="L326" s="45"/>
    </row>
    <row r="327">
      <c r="A327" s="86"/>
      <c r="B327" s="123"/>
      <c r="C327" s="75"/>
      <c r="D327" s="26"/>
      <c r="E327" s="101"/>
      <c r="F327" s="45"/>
      <c r="L327" s="45"/>
    </row>
    <row r="328">
      <c r="A328" s="86"/>
      <c r="B328" s="123"/>
      <c r="C328" s="75"/>
      <c r="D328" s="26"/>
      <c r="E328" s="101"/>
      <c r="F328" s="45"/>
      <c r="L328" s="45"/>
    </row>
    <row r="329">
      <c r="A329" s="86"/>
      <c r="B329" s="123"/>
      <c r="C329" s="75"/>
      <c r="D329" s="26"/>
      <c r="E329" s="101"/>
      <c r="F329" s="45"/>
      <c r="L329" s="45"/>
    </row>
    <row r="330">
      <c r="A330" s="86"/>
      <c r="B330" s="123"/>
      <c r="C330" s="75"/>
      <c r="D330" s="26"/>
      <c r="E330" s="101"/>
      <c r="F330" s="45"/>
      <c r="L330" s="45"/>
    </row>
    <row r="331">
      <c r="A331" s="86"/>
      <c r="B331" s="123"/>
      <c r="C331" s="75"/>
      <c r="D331" s="26"/>
      <c r="E331" s="101"/>
      <c r="F331" s="45"/>
      <c r="L331" s="45"/>
    </row>
    <row r="332">
      <c r="A332" s="86"/>
      <c r="B332" s="123"/>
      <c r="C332" s="75"/>
      <c r="D332" s="26"/>
      <c r="E332" s="101"/>
      <c r="F332" s="45"/>
      <c r="L332" s="45"/>
    </row>
    <row r="333">
      <c r="A333" s="86"/>
      <c r="B333" s="123"/>
      <c r="C333" s="75"/>
      <c r="D333" s="26"/>
      <c r="E333" s="101"/>
      <c r="F333" s="45"/>
      <c r="L333" s="45"/>
    </row>
    <row r="334">
      <c r="A334" s="86"/>
      <c r="B334" s="123"/>
      <c r="C334" s="75"/>
      <c r="D334" s="26"/>
      <c r="E334" s="101"/>
      <c r="F334" s="45"/>
      <c r="L334" s="45"/>
    </row>
    <row r="335">
      <c r="A335" s="86"/>
      <c r="B335" s="123"/>
      <c r="C335" s="75"/>
      <c r="D335" s="26"/>
      <c r="E335" s="101"/>
      <c r="F335" s="45"/>
      <c r="L335" s="45"/>
    </row>
    <row r="336">
      <c r="A336" s="86"/>
      <c r="B336" s="123"/>
      <c r="C336" s="75"/>
      <c r="D336" s="26"/>
      <c r="E336" s="101"/>
      <c r="F336" s="45"/>
      <c r="L336" s="45"/>
    </row>
    <row r="337">
      <c r="A337" s="86"/>
      <c r="B337" s="123"/>
      <c r="C337" s="75"/>
      <c r="D337" s="26"/>
      <c r="E337" s="101"/>
      <c r="F337" s="45"/>
      <c r="L337" s="45"/>
    </row>
    <row r="338">
      <c r="A338" s="86"/>
      <c r="B338" s="123"/>
      <c r="C338" s="75"/>
      <c r="D338" s="26"/>
      <c r="E338" s="101"/>
      <c r="F338" s="45"/>
      <c r="L338" s="45"/>
    </row>
    <row r="339">
      <c r="A339" s="86"/>
      <c r="B339" s="123"/>
      <c r="C339" s="75"/>
      <c r="D339" s="26"/>
      <c r="E339" s="101"/>
      <c r="F339" s="45"/>
      <c r="L339" s="45"/>
    </row>
    <row r="340">
      <c r="A340" s="86"/>
      <c r="B340" s="123"/>
      <c r="C340" s="75"/>
      <c r="D340" s="26"/>
      <c r="E340" s="101"/>
      <c r="F340" s="45"/>
      <c r="L340" s="45"/>
    </row>
    <row r="341">
      <c r="A341" s="86"/>
      <c r="B341" s="123"/>
      <c r="C341" s="75"/>
      <c r="D341" s="26"/>
      <c r="E341" s="101"/>
      <c r="F341" s="45"/>
      <c r="L341" s="45"/>
    </row>
    <row r="342">
      <c r="A342" s="86"/>
      <c r="B342" s="123"/>
      <c r="C342" s="75"/>
      <c r="D342" s="26"/>
      <c r="E342" s="101"/>
      <c r="F342" s="45"/>
      <c r="L342" s="45"/>
    </row>
    <row r="343">
      <c r="A343" s="86"/>
      <c r="B343" s="123"/>
      <c r="C343" s="75"/>
      <c r="D343" s="26"/>
      <c r="E343" s="101"/>
      <c r="F343" s="45"/>
      <c r="L343" s="45"/>
    </row>
    <row r="344">
      <c r="A344" s="86"/>
      <c r="B344" s="123"/>
      <c r="C344" s="75"/>
      <c r="D344" s="26"/>
      <c r="E344" s="101"/>
      <c r="F344" s="45"/>
      <c r="L344" s="45"/>
    </row>
    <row r="345">
      <c r="A345" s="86"/>
      <c r="B345" s="123"/>
      <c r="C345" s="75"/>
      <c r="D345" s="26"/>
      <c r="E345" s="101"/>
      <c r="F345" s="45"/>
      <c r="L345" s="45"/>
    </row>
    <row r="346">
      <c r="A346" s="86"/>
      <c r="B346" s="123"/>
      <c r="C346" s="75"/>
      <c r="D346" s="26"/>
      <c r="E346" s="101"/>
      <c r="F346" s="45"/>
      <c r="L346" s="45"/>
    </row>
    <row r="347">
      <c r="A347" s="86"/>
      <c r="B347" s="123"/>
      <c r="C347" s="75"/>
      <c r="D347" s="26"/>
      <c r="E347" s="101"/>
      <c r="F347" s="45"/>
      <c r="L347" s="45"/>
    </row>
    <row r="348">
      <c r="A348" s="86"/>
      <c r="B348" s="123"/>
      <c r="C348" s="75"/>
      <c r="D348" s="26"/>
      <c r="E348" s="101"/>
      <c r="F348" s="45"/>
      <c r="L348" s="45"/>
    </row>
    <row r="349">
      <c r="A349" s="86"/>
      <c r="B349" s="123"/>
      <c r="C349" s="75"/>
      <c r="D349" s="26"/>
      <c r="E349" s="101"/>
      <c r="F349" s="45"/>
      <c r="L349" s="45"/>
    </row>
    <row r="350">
      <c r="A350" s="86"/>
      <c r="B350" s="123"/>
      <c r="C350" s="75"/>
      <c r="D350" s="26"/>
      <c r="E350" s="101"/>
      <c r="F350" s="45"/>
      <c r="L350" s="45"/>
    </row>
    <row r="351">
      <c r="A351" s="86"/>
      <c r="B351" s="123"/>
      <c r="C351" s="75"/>
      <c r="D351" s="26"/>
      <c r="E351" s="101"/>
      <c r="F351" s="45"/>
      <c r="L351" s="45"/>
    </row>
    <row r="352">
      <c r="A352" s="86"/>
      <c r="B352" s="123"/>
      <c r="C352" s="75"/>
      <c r="D352" s="26"/>
      <c r="E352" s="101"/>
      <c r="F352" s="45"/>
      <c r="L352" s="45"/>
    </row>
    <row r="353">
      <c r="A353" s="86"/>
      <c r="B353" s="123"/>
      <c r="C353" s="75"/>
      <c r="D353" s="26"/>
      <c r="E353" s="101"/>
      <c r="F353" s="45"/>
      <c r="L353" s="45"/>
    </row>
    <row r="354">
      <c r="A354" s="86"/>
      <c r="B354" s="123"/>
      <c r="C354" s="75"/>
      <c r="D354" s="26"/>
      <c r="E354" s="101"/>
      <c r="F354" s="45"/>
      <c r="L354" s="45"/>
    </row>
    <row r="355">
      <c r="A355" s="86"/>
      <c r="B355" s="123"/>
      <c r="C355" s="75"/>
      <c r="D355" s="26"/>
      <c r="E355" s="101"/>
      <c r="F355" s="45"/>
      <c r="L355" s="45"/>
    </row>
    <row r="356">
      <c r="A356" s="86"/>
      <c r="B356" s="123"/>
      <c r="C356" s="75"/>
      <c r="D356" s="26"/>
      <c r="E356" s="101"/>
      <c r="F356" s="45"/>
      <c r="L356" s="45"/>
    </row>
    <row r="357">
      <c r="A357" s="86"/>
      <c r="B357" s="123"/>
      <c r="C357" s="75"/>
      <c r="D357" s="26"/>
      <c r="E357" s="101"/>
      <c r="F357" s="45"/>
      <c r="L357" s="45"/>
    </row>
    <row r="358">
      <c r="A358" s="86"/>
      <c r="B358" s="123"/>
      <c r="C358" s="75"/>
      <c r="D358" s="26"/>
      <c r="E358" s="101"/>
      <c r="F358" s="45"/>
      <c r="L358" s="45"/>
    </row>
    <row r="359">
      <c r="A359" s="86"/>
      <c r="B359" s="123"/>
      <c r="C359" s="75"/>
      <c r="D359" s="26"/>
      <c r="E359" s="101"/>
      <c r="F359" s="45"/>
      <c r="L359" s="45"/>
    </row>
    <row r="360">
      <c r="A360" s="86"/>
      <c r="B360" s="123"/>
      <c r="C360" s="75"/>
      <c r="D360" s="26"/>
      <c r="E360" s="101"/>
      <c r="F360" s="45"/>
      <c r="L360" s="45"/>
    </row>
    <row r="361">
      <c r="A361" s="86"/>
      <c r="B361" s="123"/>
      <c r="C361" s="75"/>
      <c r="D361" s="26"/>
      <c r="E361" s="101"/>
      <c r="F361" s="45"/>
      <c r="L361" s="45"/>
    </row>
    <row r="362">
      <c r="A362" s="86"/>
      <c r="B362" s="123"/>
      <c r="C362" s="75"/>
      <c r="D362" s="26"/>
      <c r="E362" s="101"/>
      <c r="F362" s="45"/>
      <c r="L362" s="45"/>
    </row>
    <row r="363">
      <c r="A363" s="86"/>
      <c r="B363" s="123"/>
      <c r="C363" s="75"/>
      <c r="D363" s="26"/>
      <c r="E363" s="101"/>
      <c r="F363" s="45"/>
      <c r="L363" s="45"/>
    </row>
    <row r="364">
      <c r="A364" s="86"/>
      <c r="B364" s="123"/>
      <c r="C364" s="75"/>
      <c r="D364" s="26"/>
      <c r="E364" s="101"/>
      <c r="F364" s="45"/>
      <c r="L364" s="45"/>
    </row>
    <row r="365">
      <c r="A365" s="86"/>
      <c r="B365" s="123"/>
      <c r="C365" s="75"/>
      <c r="D365" s="26"/>
      <c r="E365" s="101"/>
      <c r="F365" s="45"/>
      <c r="L365" s="45"/>
    </row>
    <row r="366">
      <c r="A366" s="86"/>
      <c r="B366" s="123"/>
      <c r="C366" s="75"/>
      <c r="D366" s="26"/>
      <c r="E366" s="101"/>
      <c r="F366" s="45"/>
      <c r="L366" s="45"/>
    </row>
    <row r="367">
      <c r="A367" s="86"/>
      <c r="B367" s="123"/>
      <c r="C367" s="75"/>
      <c r="D367" s="26"/>
      <c r="E367" s="101"/>
      <c r="F367" s="45"/>
      <c r="L367" s="45"/>
    </row>
    <row r="368">
      <c r="A368" s="86"/>
      <c r="B368" s="123"/>
      <c r="C368" s="75"/>
      <c r="D368" s="26"/>
      <c r="E368" s="101"/>
      <c r="F368" s="45"/>
      <c r="L368" s="45"/>
    </row>
    <row r="369">
      <c r="A369" s="86"/>
      <c r="B369" s="123"/>
      <c r="C369" s="75"/>
      <c r="D369" s="26"/>
      <c r="E369" s="101"/>
      <c r="F369" s="45"/>
      <c r="L369" s="45"/>
    </row>
    <row r="370">
      <c r="A370" s="86"/>
      <c r="B370" s="123"/>
      <c r="C370" s="75"/>
      <c r="D370" s="26"/>
      <c r="E370" s="101"/>
      <c r="F370" s="45"/>
      <c r="L370" s="45"/>
    </row>
    <row r="371">
      <c r="A371" s="86"/>
      <c r="B371" s="123"/>
      <c r="C371" s="75"/>
      <c r="D371" s="26"/>
      <c r="E371" s="101"/>
      <c r="F371" s="45"/>
      <c r="L371" s="45"/>
    </row>
    <row r="372">
      <c r="A372" s="86"/>
      <c r="B372" s="123"/>
      <c r="C372" s="75"/>
      <c r="D372" s="26"/>
      <c r="E372" s="101"/>
      <c r="F372" s="45"/>
      <c r="L372" s="45"/>
    </row>
    <row r="373">
      <c r="A373" s="86"/>
      <c r="B373" s="123"/>
      <c r="C373" s="75"/>
      <c r="D373" s="26"/>
      <c r="E373" s="101"/>
      <c r="F373" s="45"/>
      <c r="L373" s="45"/>
    </row>
    <row r="374">
      <c r="A374" s="86"/>
      <c r="B374" s="123"/>
      <c r="C374" s="75"/>
      <c r="D374" s="26"/>
      <c r="E374" s="101"/>
      <c r="F374" s="45"/>
      <c r="L374" s="45"/>
    </row>
    <row r="375">
      <c r="A375" s="86"/>
      <c r="B375" s="123"/>
      <c r="C375" s="75"/>
      <c r="D375" s="26"/>
      <c r="E375" s="101"/>
      <c r="F375" s="45"/>
      <c r="L375" s="45"/>
    </row>
    <row r="376">
      <c r="A376" s="86"/>
      <c r="B376" s="123"/>
      <c r="C376" s="75"/>
      <c r="D376" s="26"/>
      <c r="E376" s="101"/>
      <c r="F376" s="45"/>
      <c r="L376" s="45"/>
    </row>
    <row r="377">
      <c r="A377" s="86"/>
      <c r="B377" s="123"/>
      <c r="C377" s="75"/>
      <c r="D377" s="26"/>
      <c r="E377" s="101"/>
      <c r="F377" s="45"/>
      <c r="L377" s="45"/>
    </row>
    <row r="378">
      <c r="A378" s="86"/>
      <c r="B378" s="123"/>
      <c r="C378" s="75"/>
      <c r="D378" s="26"/>
      <c r="E378" s="101"/>
      <c r="F378" s="45"/>
      <c r="L378" s="45"/>
    </row>
    <row r="379">
      <c r="A379" s="86"/>
      <c r="B379" s="123"/>
      <c r="C379" s="75"/>
      <c r="D379" s="26"/>
      <c r="E379" s="101"/>
      <c r="F379" s="45"/>
      <c r="L379" s="45"/>
    </row>
    <row r="380">
      <c r="A380" s="86"/>
      <c r="B380" s="123"/>
      <c r="C380" s="75"/>
      <c r="D380" s="26"/>
      <c r="E380" s="101"/>
      <c r="F380" s="45"/>
      <c r="L380" s="45"/>
    </row>
    <row r="381">
      <c r="A381" s="86"/>
      <c r="B381" s="123"/>
      <c r="C381" s="75"/>
      <c r="D381" s="26"/>
      <c r="E381" s="101"/>
      <c r="F381" s="45"/>
      <c r="L381" s="45"/>
    </row>
    <row r="382">
      <c r="A382" s="86"/>
      <c r="B382" s="123"/>
      <c r="C382" s="75"/>
      <c r="D382" s="26"/>
      <c r="E382" s="101"/>
      <c r="F382" s="45"/>
      <c r="L382" s="45"/>
    </row>
    <row r="383">
      <c r="A383" s="86"/>
      <c r="B383" s="123"/>
      <c r="C383" s="75"/>
      <c r="D383" s="26"/>
      <c r="E383" s="101"/>
      <c r="F383" s="45"/>
      <c r="L383" s="45"/>
    </row>
    <row r="384">
      <c r="A384" s="86"/>
      <c r="B384" s="123"/>
      <c r="C384" s="75"/>
      <c r="D384" s="26"/>
      <c r="E384" s="101"/>
      <c r="F384" s="45"/>
      <c r="L384" s="45"/>
    </row>
    <row r="385">
      <c r="A385" s="86"/>
      <c r="B385" s="123"/>
      <c r="C385" s="75"/>
      <c r="D385" s="26"/>
      <c r="E385" s="101"/>
      <c r="F385" s="45"/>
      <c r="L385" s="45"/>
    </row>
    <row r="386">
      <c r="A386" s="86"/>
      <c r="B386" s="123"/>
      <c r="C386" s="75"/>
      <c r="D386" s="26"/>
      <c r="E386" s="101"/>
      <c r="F386" s="45"/>
      <c r="L386" s="45"/>
    </row>
    <row r="387">
      <c r="A387" s="86"/>
      <c r="B387" s="123"/>
      <c r="C387" s="75"/>
      <c r="D387" s="26"/>
      <c r="E387" s="101"/>
      <c r="F387" s="45"/>
      <c r="L387" s="45"/>
    </row>
    <row r="388">
      <c r="A388" s="86"/>
      <c r="B388" s="123"/>
      <c r="C388" s="75"/>
      <c r="D388" s="26"/>
      <c r="E388" s="101"/>
      <c r="F388" s="45"/>
      <c r="L388" s="45"/>
    </row>
    <row r="389">
      <c r="A389" s="86"/>
      <c r="B389" s="123"/>
      <c r="C389" s="75"/>
      <c r="D389" s="26"/>
      <c r="E389" s="101"/>
      <c r="F389" s="45"/>
      <c r="L389" s="45"/>
    </row>
    <row r="390">
      <c r="A390" s="86"/>
      <c r="B390" s="123"/>
      <c r="C390" s="75"/>
      <c r="D390" s="26"/>
      <c r="E390" s="101"/>
      <c r="F390" s="45"/>
      <c r="L390" s="45"/>
    </row>
    <row r="391">
      <c r="A391" s="86"/>
      <c r="B391" s="123"/>
      <c r="C391" s="75"/>
      <c r="D391" s="26"/>
      <c r="E391" s="101"/>
      <c r="F391" s="45"/>
      <c r="L391" s="45"/>
    </row>
    <row r="392">
      <c r="A392" s="86"/>
      <c r="B392" s="123"/>
      <c r="C392" s="75"/>
      <c r="D392" s="26"/>
      <c r="E392" s="101"/>
      <c r="F392" s="45"/>
      <c r="L392" s="45"/>
    </row>
    <row r="393">
      <c r="A393" s="86"/>
      <c r="B393" s="123"/>
      <c r="C393" s="75"/>
      <c r="D393" s="26"/>
      <c r="E393" s="101"/>
      <c r="F393" s="45"/>
      <c r="L393" s="45"/>
    </row>
    <row r="394">
      <c r="A394" s="86"/>
      <c r="B394" s="123"/>
      <c r="C394" s="75"/>
      <c r="D394" s="26"/>
      <c r="E394" s="101"/>
      <c r="F394" s="45"/>
      <c r="L394" s="45"/>
    </row>
    <row r="395">
      <c r="A395" s="86"/>
      <c r="B395" s="123"/>
      <c r="C395" s="75"/>
      <c r="D395" s="26"/>
      <c r="E395" s="101"/>
      <c r="F395" s="45"/>
      <c r="L395" s="45"/>
    </row>
    <row r="396">
      <c r="A396" s="86"/>
      <c r="B396" s="123"/>
      <c r="C396" s="75"/>
      <c r="D396" s="26"/>
      <c r="E396" s="101"/>
      <c r="F396" s="45"/>
      <c r="L396" s="45"/>
    </row>
    <row r="397">
      <c r="A397" s="86"/>
      <c r="B397" s="123"/>
      <c r="C397" s="75"/>
      <c r="D397" s="26"/>
      <c r="E397" s="101"/>
      <c r="F397" s="45"/>
      <c r="L397" s="45"/>
    </row>
    <row r="398">
      <c r="A398" s="86"/>
      <c r="B398" s="123"/>
      <c r="C398" s="75"/>
      <c r="D398" s="26"/>
      <c r="E398" s="101"/>
      <c r="F398" s="45"/>
      <c r="L398" s="45"/>
    </row>
    <row r="399">
      <c r="A399" s="86"/>
      <c r="B399" s="123"/>
      <c r="C399" s="75"/>
      <c r="D399" s="26"/>
      <c r="E399" s="101"/>
      <c r="F399" s="45"/>
      <c r="L399" s="45"/>
    </row>
    <row r="400">
      <c r="A400" s="86"/>
      <c r="B400" s="123"/>
      <c r="C400" s="75"/>
      <c r="D400" s="26"/>
      <c r="E400" s="101"/>
      <c r="F400" s="45"/>
      <c r="L400" s="45"/>
    </row>
    <row r="401">
      <c r="A401" s="86"/>
      <c r="B401" s="123"/>
      <c r="C401" s="75"/>
      <c r="D401" s="26"/>
      <c r="E401" s="101"/>
      <c r="F401" s="45"/>
      <c r="L401" s="45"/>
    </row>
    <row r="402">
      <c r="A402" s="86"/>
      <c r="B402" s="123"/>
      <c r="C402" s="75"/>
      <c r="D402" s="26"/>
      <c r="E402" s="101"/>
      <c r="F402" s="45"/>
      <c r="L402" s="45"/>
    </row>
    <row r="403">
      <c r="A403" s="86"/>
      <c r="B403" s="123"/>
      <c r="C403" s="75"/>
      <c r="D403" s="26"/>
      <c r="E403" s="101"/>
      <c r="F403" s="45"/>
      <c r="L403" s="45"/>
    </row>
    <row r="404">
      <c r="A404" s="86"/>
      <c r="B404" s="123"/>
      <c r="C404" s="75"/>
      <c r="D404" s="26"/>
      <c r="E404" s="101"/>
      <c r="F404" s="45"/>
      <c r="L404" s="45"/>
    </row>
    <row r="405">
      <c r="A405" s="86"/>
      <c r="B405" s="123"/>
      <c r="C405" s="75"/>
      <c r="D405" s="26"/>
      <c r="E405" s="101"/>
      <c r="F405" s="45"/>
      <c r="L405" s="45"/>
    </row>
    <row r="406">
      <c r="A406" s="86"/>
      <c r="B406" s="123"/>
      <c r="C406" s="75"/>
      <c r="D406" s="26"/>
      <c r="E406" s="101"/>
      <c r="F406" s="45"/>
      <c r="L406" s="45"/>
    </row>
    <row r="407">
      <c r="A407" s="86"/>
      <c r="B407" s="123"/>
      <c r="C407" s="75"/>
      <c r="D407" s="26"/>
      <c r="E407" s="101"/>
      <c r="F407" s="45"/>
      <c r="L407" s="45"/>
    </row>
    <row r="408">
      <c r="A408" s="86"/>
      <c r="B408" s="123"/>
      <c r="C408" s="75"/>
      <c r="D408" s="26"/>
      <c r="E408" s="101"/>
      <c r="F408" s="45"/>
      <c r="L408" s="45"/>
    </row>
    <row r="409">
      <c r="A409" s="86"/>
      <c r="B409" s="123"/>
      <c r="C409" s="75"/>
      <c r="D409" s="26"/>
      <c r="E409" s="101"/>
      <c r="F409" s="45"/>
      <c r="L409" s="45"/>
    </row>
    <row r="410">
      <c r="A410" s="86"/>
      <c r="B410" s="123"/>
      <c r="C410" s="75"/>
      <c r="D410" s="26"/>
      <c r="E410" s="101"/>
      <c r="F410" s="45"/>
      <c r="L410" s="45"/>
    </row>
    <row r="411">
      <c r="A411" s="86"/>
      <c r="B411" s="123"/>
      <c r="C411" s="75"/>
      <c r="D411" s="26"/>
      <c r="E411" s="101"/>
      <c r="F411" s="45"/>
      <c r="L411" s="45"/>
    </row>
    <row r="412">
      <c r="A412" s="86"/>
      <c r="B412" s="123"/>
      <c r="C412" s="75"/>
      <c r="D412" s="26"/>
      <c r="E412" s="101"/>
      <c r="F412" s="45"/>
      <c r="L412" s="45"/>
    </row>
    <row r="413">
      <c r="A413" s="86"/>
      <c r="B413" s="123"/>
      <c r="C413" s="75"/>
      <c r="D413" s="26"/>
      <c r="E413" s="101"/>
      <c r="F413" s="45"/>
      <c r="L413" s="45"/>
    </row>
    <row r="414">
      <c r="A414" s="86"/>
      <c r="B414" s="123"/>
      <c r="C414" s="75"/>
      <c r="D414" s="26"/>
      <c r="E414" s="101"/>
      <c r="F414" s="45"/>
      <c r="L414" s="45"/>
    </row>
    <row r="415">
      <c r="A415" s="86"/>
      <c r="B415" s="123"/>
      <c r="C415" s="75"/>
      <c r="D415" s="26"/>
      <c r="E415" s="101"/>
      <c r="F415" s="45"/>
      <c r="L415" s="45"/>
    </row>
    <row r="416">
      <c r="A416" s="86"/>
      <c r="B416" s="123"/>
      <c r="C416" s="75"/>
      <c r="D416" s="26"/>
      <c r="E416" s="101"/>
      <c r="F416" s="45"/>
      <c r="L416" s="45"/>
    </row>
    <row r="417">
      <c r="A417" s="86"/>
      <c r="B417" s="123"/>
      <c r="C417" s="75"/>
      <c r="D417" s="26"/>
      <c r="E417" s="101"/>
      <c r="F417" s="45"/>
      <c r="L417" s="45"/>
    </row>
    <row r="418">
      <c r="A418" s="86"/>
      <c r="B418" s="123"/>
      <c r="C418" s="75"/>
      <c r="D418" s="26"/>
      <c r="E418" s="101"/>
      <c r="F418" s="45"/>
      <c r="L418" s="45"/>
    </row>
    <row r="419">
      <c r="A419" s="86"/>
      <c r="B419" s="123"/>
      <c r="C419" s="75"/>
      <c r="D419" s="26"/>
      <c r="E419" s="101"/>
      <c r="F419" s="45"/>
      <c r="L419" s="45"/>
    </row>
    <row r="420">
      <c r="A420" s="86"/>
      <c r="B420" s="123"/>
      <c r="C420" s="75"/>
      <c r="D420" s="26"/>
      <c r="E420" s="101"/>
      <c r="F420" s="45"/>
      <c r="L420" s="45"/>
    </row>
    <row r="421">
      <c r="A421" s="86"/>
      <c r="B421" s="123"/>
      <c r="C421" s="75"/>
      <c r="D421" s="26"/>
      <c r="E421" s="101"/>
      <c r="F421" s="45"/>
      <c r="L421" s="45"/>
    </row>
    <row r="422">
      <c r="A422" s="86"/>
      <c r="B422" s="123"/>
      <c r="C422" s="75"/>
      <c r="D422" s="26"/>
      <c r="E422" s="101"/>
      <c r="F422" s="45"/>
      <c r="L422" s="45"/>
    </row>
    <row r="423">
      <c r="A423" s="86"/>
      <c r="B423" s="123"/>
      <c r="C423" s="75"/>
      <c r="D423" s="26"/>
      <c r="E423" s="101"/>
      <c r="F423" s="45"/>
      <c r="L423" s="45"/>
    </row>
    <row r="424">
      <c r="A424" s="86"/>
      <c r="B424" s="123"/>
      <c r="C424" s="75"/>
      <c r="D424" s="26"/>
      <c r="E424" s="101"/>
      <c r="F424" s="45"/>
      <c r="L424" s="45"/>
    </row>
    <row r="425">
      <c r="A425" s="86"/>
      <c r="B425" s="123"/>
      <c r="C425" s="75"/>
      <c r="D425" s="26"/>
      <c r="E425" s="101"/>
      <c r="F425" s="45"/>
      <c r="L425" s="45"/>
    </row>
    <row r="426">
      <c r="A426" s="86"/>
      <c r="B426" s="123"/>
      <c r="C426" s="75"/>
      <c r="D426" s="26"/>
      <c r="E426" s="101"/>
      <c r="F426" s="45"/>
      <c r="L426" s="45"/>
    </row>
    <row r="427">
      <c r="A427" s="86"/>
      <c r="B427" s="123"/>
      <c r="C427" s="75"/>
      <c r="D427" s="26"/>
      <c r="E427" s="101"/>
      <c r="F427" s="45"/>
      <c r="L427" s="45"/>
    </row>
    <row r="428">
      <c r="A428" s="86"/>
      <c r="B428" s="123"/>
      <c r="C428" s="75"/>
      <c r="D428" s="26"/>
      <c r="E428" s="101"/>
      <c r="F428" s="45"/>
      <c r="L428" s="45"/>
    </row>
    <row r="429">
      <c r="A429" s="86"/>
      <c r="B429" s="123"/>
      <c r="C429" s="75"/>
      <c r="D429" s="26"/>
      <c r="E429" s="101"/>
      <c r="F429" s="45"/>
      <c r="L429" s="45"/>
    </row>
    <row r="430">
      <c r="A430" s="86"/>
      <c r="B430" s="123"/>
      <c r="C430" s="75"/>
      <c r="D430" s="26"/>
      <c r="E430" s="101"/>
      <c r="F430" s="45"/>
      <c r="L430" s="45"/>
    </row>
    <row r="431">
      <c r="A431" s="86"/>
      <c r="B431" s="123"/>
      <c r="C431" s="75"/>
      <c r="D431" s="26"/>
      <c r="E431" s="101"/>
      <c r="F431" s="45"/>
      <c r="L431" s="45"/>
    </row>
    <row r="432">
      <c r="A432" s="86"/>
      <c r="B432" s="123"/>
      <c r="C432" s="75"/>
      <c r="D432" s="26"/>
      <c r="E432" s="101"/>
      <c r="F432" s="45"/>
      <c r="L432" s="45"/>
    </row>
    <row r="433">
      <c r="A433" s="86"/>
      <c r="B433" s="123"/>
      <c r="C433" s="75"/>
      <c r="D433" s="26"/>
      <c r="E433" s="101"/>
      <c r="F433" s="45"/>
      <c r="L433" s="45"/>
    </row>
    <row r="434">
      <c r="A434" s="86"/>
      <c r="B434" s="123"/>
      <c r="C434" s="75"/>
      <c r="D434" s="26"/>
      <c r="E434" s="101"/>
      <c r="F434" s="45"/>
      <c r="L434" s="45"/>
    </row>
    <row r="435">
      <c r="A435" s="86"/>
      <c r="B435" s="123"/>
      <c r="C435" s="75"/>
      <c r="D435" s="26"/>
      <c r="E435" s="101"/>
      <c r="F435" s="45"/>
      <c r="L435" s="45"/>
    </row>
    <row r="436">
      <c r="A436" s="86"/>
      <c r="B436" s="123"/>
      <c r="C436" s="75"/>
      <c r="D436" s="26"/>
      <c r="E436" s="101"/>
      <c r="F436" s="45"/>
      <c r="L436" s="45"/>
    </row>
    <row r="437">
      <c r="A437" s="86"/>
      <c r="B437" s="123"/>
      <c r="C437" s="75"/>
      <c r="D437" s="26"/>
      <c r="E437" s="101"/>
      <c r="F437" s="45"/>
      <c r="L437" s="45"/>
    </row>
    <row r="438">
      <c r="A438" s="86"/>
      <c r="B438" s="123"/>
      <c r="C438" s="75"/>
      <c r="D438" s="26"/>
      <c r="E438" s="101"/>
      <c r="F438" s="45"/>
      <c r="L438" s="45"/>
    </row>
    <row r="439">
      <c r="A439" s="86"/>
      <c r="B439" s="123"/>
      <c r="C439" s="75"/>
      <c r="D439" s="26"/>
      <c r="E439" s="101"/>
      <c r="F439" s="45"/>
      <c r="L439" s="45"/>
    </row>
    <row r="440">
      <c r="A440" s="86"/>
      <c r="B440" s="123"/>
      <c r="C440" s="75"/>
      <c r="D440" s="26"/>
      <c r="E440" s="101"/>
      <c r="F440" s="45"/>
      <c r="L440" s="45"/>
    </row>
    <row r="441">
      <c r="A441" s="86"/>
      <c r="B441" s="123"/>
      <c r="C441" s="75"/>
      <c r="D441" s="26"/>
      <c r="E441" s="101"/>
      <c r="F441" s="45"/>
      <c r="L441" s="45"/>
    </row>
    <row r="442">
      <c r="A442" s="86"/>
      <c r="B442" s="123"/>
      <c r="C442" s="75"/>
      <c r="D442" s="26"/>
      <c r="E442" s="101"/>
      <c r="F442" s="45"/>
      <c r="L442" s="45"/>
    </row>
    <row r="443">
      <c r="A443" s="86"/>
      <c r="B443" s="123"/>
      <c r="C443" s="75"/>
      <c r="D443" s="26"/>
      <c r="E443" s="101"/>
      <c r="F443" s="45"/>
      <c r="L443" s="45"/>
    </row>
    <row r="444">
      <c r="A444" s="86"/>
      <c r="B444" s="123"/>
      <c r="C444" s="75"/>
      <c r="D444" s="26"/>
      <c r="E444" s="101"/>
      <c r="F444" s="45"/>
      <c r="L444" s="45"/>
    </row>
    <row r="445">
      <c r="A445" s="86"/>
      <c r="B445" s="123"/>
      <c r="C445" s="75"/>
      <c r="D445" s="26"/>
      <c r="E445" s="101"/>
      <c r="F445" s="45"/>
      <c r="L445" s="45"/>
    </row>
    <row r="446">
      <c r="A446" s="86"/>
      <c r="B446" s="123"/>
      <c r="C446" s="75"/>
      <c r="D446" s="26"/>
      <c r="E446" s="101"/>
      <c r="F446" s="45"/>
      <c r="L446" s="45"/>
    </row>
    <row r="447">
      <c r="A447" s="86"/>
      <c r="B447" s="123"/>
      <c r="C447" s="75"/>
      <c r="D447" s="26"/>
      <c r="E447" s="101"/>
      <c r="F447" s="45"/>
      <c r="L447" s="45"/>
    </row>
    <row r="448">
      <c r="A448" s="86"/>
      <c r="B448" s="123"/>
      <c r="C448" s="75"/>
      <c r="D448" s="26"/>
      <c r="E448" s="101"/>
      <c r="F448" s="45"/>
      <c r="L448" s="45"/>
    </row>
    <row r="449">
      <c r="A449" s="86"/>
      <c r="B449" s="123"/>
      <c r="C449" s="75"/>
      <c r="D449" s="26"/>
      <c r="E449" s="101"/>
      <c r="F449" s="45"/>
      <c r="L449" s="45"/>
    </row>
    <row r="450">
      <c r="A450" s="86"/>
      <c r="B450" s="123"/>
      <c r="C450" s="75"/>
      <c r="D450" s="26"/>
      <c r="E450" s="101"/>
      <c r="F450" s="45"/>
      <c r="L450" s="45"/>
    </row>
    <row r="451">
      <c r="A451" s="86"/>
      <c r="B451" s="123"/>
      <c r="C451" s="75"/>
      <c r="D451" s="26"/>
      <c r="E451" s="101"/>
      <c r="F451" s="45"/>
      <c r="L451" s="45"/>
    </row>
    <row r="452">
      <c r="A452" s="86"/>
      <c r="B452" s="123"/>
      <c r="C452" s="75"/>
      <c r="D452" s="26"/>
      <c r="E452" s="101"/>
      <c r="F452" s="45"/>
      <c r="L452" s="45"/>
    </row>
    <row r="453">
      <c r="A453" s="86"/>
      <c r="B453" s="123"/>
      <c r="C453" s="75"/>
      <c r="D453" s="26"/>
      <c r="E453" s="101"/>
      <c r="F453" s="45"/>
      <c r="L453" s="45"/>
    </row>
    <row r="454">
      <c r="A454" s="86"/>
      <c r="B454" s="123"/>
      <c r="C454" s="75"/>
      <c r="D454" s="26"/>
      <c r="E454" s="101"/>
      <c r="F454" s="45"/>
      <c r="L454" s="45"/>
    </row>
    <row r="455">
      <c r="A455" s="86"/>
      <c r="B455" s="123"/>
      <c r="C455" s="75"/>
      <c r="D455" s="26"/>
      <c r="E455" s="101"/>
      <c r="F455" s="45"/>
      <c r="L455" s="45"/>
    </row>
    <row r="456">
      <c r="A456" s="86"/>
      <c r="B456" s="123"/>
      <c r="C456" s="75"/>
      <c r="D456" s="26"/>
      <c r="E456" s="101"/>
      <c r="F456" s="45"/>
      <c r="L456" s="45"/>
    </row>
    <row r="457">
      <c r="A457" s="86"/>
      <c r="B457" s="123"/>
      <c r="C457" s="75"/>
      <c r="D457" s="26"/>
      <c r="E457" s="101"/>
      <c r="F457" s="45"/>
      <c r="L457" s="45"/>
    </row>
    <row r="458">
      <c r="A458" s="86"/>
      <c r="B458" s="123"/>
      <c r="C458" s="75"/>
      <c r="D458" s="26"/>
      <c r="E458" s="101"/>
      <c r="F458" s="45"/>
      <c r="L458" s="45"/>
    </row>
    <row r="459">
      <c r="A459" s="86"/>
      <c r="B459" s="123"/>
      <c r="C459" s="75"/>
      <c r="D459" s="26"/>
      <c r="E459" s="101"/>
      <c r="F459" s="45"/>
      <c r="L459" s="45"/>
    </row>
    <row r="460">
      <c r="A460" s="86"/>
      <c r="B460" s="123"/>
      <c r="C460" s="75"/>
      <c r="D460" s="26"/>
      <c r="E460" s="101"/>
      <c r="F460" s="45"/>
      <c r="L460" s="45"/>
    </row>
    <row r="461">
      <c r="A461" s="86"/>
      <c r="B461" s="123"/>
      <c r="C461" s="75"/>
      <c r="D461" s="26"/>
      <c r="E461" s="101"/>
      <c r="F461" s="45"/>
      <c r="L461" s="45"/>
    </row>
    <row r="462">
      <c r="A462" s="86"/>
      <c r="B462" s="123"/>
      <c r="C462" s="75"/>
      <c r="D462" s="26"/>
      <c r="E462" s="101"/>
      <c r="F462" s="45"/>
      <c r="L462" s="45"/>
    </row>
    <row r="463">
      <c r="A463" s="86"/>
      <c r="B463" s="123"/>
      <c r="C463" s="75"/>
      <c r="D463" s="26"/>
      <c r="E463" s="101"/>
      <c r="F463" s="45"/>
      <c r="L463" s="45"/>
    </row>
    <row r="464">
      <c r="A464" s="86"/>
      <c r="B464" s="123"/>
      <c r="C464" s="75"/>
      <c r="D464" s="26"/>
      <c r="E464" s="101"/>
      <c r="F464" s="45"/>
      <c r="L464" s="45"/>
    </row>
    <row r="465">
      <c r="A465" s="86"/>
      <c r="B465" s="123"/>
      <c r="C465" s="75"/>
      <c r="D465" s="26"/>
      <c r="E465" s="101"/>
      <c r="F465" s="45"/>
      <c r="L465" s="45"/>
    </row>
    <row r="466">
      <c r="A466" s="86"/>
      <c r="B466" s="123"/>
      <c r="C466" s="75"/>
      <c r="D466" s="26"/>
      <c r="E466" s="101"/>
      <c r="F466" s="45"/>
      <c r="L466" s="45"/>
    </row>
    <row r="467">
      <c r="A467" s="86"/>
      <c r="B467" s="123"/>
      <c r="C467" s="75"/>
      <c r="D467" s="26"/>
      <c r="E467" s="101"/>
      <c r="F467" s="45"/>
      <c r="L467" s="45"/>
    </row>
    <row r="468">
      <c r="A468" s="86"/>
      <c r="B468" s="123"/>
      <c r="C468" s="75"/>
      <c r="D468" s="26"/>
      <c r="E468" s="101"/>
      <c r="F468" s="45"/>
      <c r="L468" s="45"/>
    </row>
    <row r="469">
      <c r="A469" s="86"/>
      <c r="B469" s="123"/>
      <c r="C469" s="75"/>
      <c r="D469" s="26"/>
      <c r="E469" s="101"/>
      <c r="F469" s="45"/>
      <c r="L469" s="45"/>
    </row>
    <row r="470">
      <c r="A470" s="86"/>
      <c r="B470" s="123"/>
      <c r="C470" s="75"/>
      <c r="D470" s="26"/>
      <c r="E470" s="101"/>
      <c r="F470" s="45"/>
      <c r="L470" s="45"/>
    </row>
    <row r="471">
      <c r="A471" s="86"/>
      <c r="B471" s="123"/>
      <c r="C471" s="75"/>
      <c r="D471" s="26"/>
      <c r="E471" s="101"/>
      <c r="F471" s="45"/>
      <c r="L471" s="45"/>
    </row>
    <row r="472">
      <c r="A472" s="86"/>
      <c r="B472" s="123"/>
      <c r="C472" s="75"/>
      <c r="D472" s="26"/>
      <c r="E472" s="101"/>
      <c r="F472" s="45"/>
      <c r="L472" s="45"/>
    </row>
    <row r="473">
      <c r="A473" s="86"/>
      <c r="B473" s="123"/>
      <c r="C473" s="75"/>
      <c r="D473" s="26"/>
      <c r="E473" s="101"/>
      <c r="F473" s="45"/>
      <c r="L473" s="45"/>
    </row>
    <row r="474">
      <c r="A474" s="86"/>
      <c r="B474" s="123"/>
      <c r="C474" s="75"/>
      <c r="D474" s="26"/>
      <c r="E474" s="101"/>
      <c r="F474" s="45"/>
      <c r="L474" s="45"/>
    </row>
    <row r="475">
      <c r="A475" s="86"/>
      <c r="B475" s="123"/>
      <c r="C475" s="75"/>
      <c r="D475" s="26"/>
      <c r="E475" s="101"/>
      <c r="F475" s="45"/>
      <c r="L475" s="45"/>
    </row>
    <row r="476">
      <c r="A476" s="86"/>
      <c r="B476" s="123"/>
      <c r="C476" s="75"/>
      <c r="D476" s="26"/>
      <c r="E476" s="101"/>
      <c r="F476" s="45"/>
      <c r="L476" s="45"/>
    </row>
    <row r="477">
      <c r="A477" s="86"/>
      <c r="B477" s="123"/>
      <c r="C477" s="75"/>
      <c r="D477" s="26"/>
      <c r="E477" s="101"/>
      <c r="F477" s="45"/>
      <c r="L477" s="45"/>
    </row>
    <row r="478">
      <c r="A478" s="86"/>
      <c r="B478" s="123"/>
      <c r="C478" s="75"/>
      <c r="D478" s="26"/>
      <c r="E478" s="101"/>
      <c r="F478" s="45"/>
      <c r="L478" s="45"/>
    </row>
    <row r="479">
      <c r="A479" s="86"/>
      <c r="B479" s="123"/>
      <c r="C479" s="75"/>
      <c r="D479" s="26"/>
      <c r="E479" s="101"/>
      <c r="F479" s="45"/>
      <c r="L479" s="45"/>
    </row>
    <row r="480">
      <c r="A480" s="86"/>
      <c r="B480" s="123"/>
      <c r="C480" s="75"/>
      <c r="D480" s="26"/>
      <c r="E480" s="101"/>
      <c r="F480" s="45"/>
      <c r="L480" s="45"/>
    </row>
    <row r="481">
      <c r="A481" s="86"/>
      <c r="B481" s="123"/>
      <c r="C481" s="75"/>
      <c r="D481" s="26"/>
      <c r="E481" s="101"/>
      <c r="F481" s="45"/>
      <c r="L481" s="45"/>
    </row>
    <row r="482">
      <c r="A482" s="86"/>
      <c r="B482" s="123"/>
      <c r="C482" s="75"/>
      <c r="D482" s="26"/>
      <c r="E482" s="101"/>
      <c r="F482" s="45"/>
      <c r="L482" s="45"/>
    </row>
    <row r="483">
      <c r="A483" s="86"/>
      <c r="B483" s="123"/>
      <c r="C483" s="75"/>
      <c r="D483" s="26"/>
      <c r="E483" s="101"/>
      <c r="F483" s="45"/>
      <c r="L483" s="45"/>
    </row>
    <row r="484">
      <c r="A484" s="86"/>
      <c r="B484" s="123"/>
      <c r="C484" s="75"/>
      <c r="D484" s="26"/>
      <c r="E484" s="101"/>
      <c r="F484" s="45"/>
      <c r="L484" s="45"/>
    </row>
    <row r="485">
      <c r="A485" s="86"/>
      <c r="B485" s="123"/>
      <c r="C485" s="75"/>
      <c r="D485" s="26"/>
      <c r="E485" s="101"/>
      <c r="F485" s="45"/>
      <c r="L485" s="45"/>
    </row>
    <row r="486">
      <c r="A486" s="86"/>
      <c r="B486" s="123"/>
      <c r="C486" s="75"/>
      <c r="D486" s="26"/>
      <c r="E486" s="101"/>
      <c r="F486" s="45"/>
      <c r="L486" s="45"/>
    </row>
    <row r="487">
      <c r="A487" s="86"/>
      <c r="B487" s="123"/>
      <c r="C487" s="75"/>
      <c r="D487" s="26"/>
      <c r="E487" s="101"/>
      <c r="F487" s="45"/>
      <c r="L487" s="45"/>
    </row>
    <row r="488">
      <c r="A488" s="86"/>
      <c r="B488" s="123"/>
      <c r="C488" s="75"/>
      <c r="D488" s="26"/>
      <c r="E488" s="101"/>
      <c r="F488" s="45"/>
      <c r="L488" s="45"/>
    </row>
    <row r="489">
      <c r="A489" s="86"/>
      <c r="B489" s="123"/>
      <c r="C489" s="75"/>
      <c r="D489" s="26"/>
      <c r="E489" s="101"/>
      <c r="F489" s="45"/>
      <c r="L489" s="45"/>
    </row>
    <row r="490">
      <c r="A490" s="86"/>
      <c r="B490" s="123"/>
      <c r="C490" s="75"/>
      <c r="D490" s="26"/>
      <c r="E490" s="101"/>
      <c r="F490" s="45"/>
      <c r="L490" s="45"/>
    </row>
    <row r="491">
      <c r="A491" s="86"/>
      <c r="B491" s="123"/>
      <c r="C491" s="75"/>
      <c r="D491" s="26"/>
      <c r="E491" s="101"/>
      <c r="F491" s="45"/>
      <c r="L491" s="45"/>
    </row>
    <row r="492">
      <c r="A492" s="86"/>
      <c r="B492" s="123"/>
      <c r="C492" s="75"/>
      <c r="D492" s="26"/>
      <c r="E492" s="101"/>
      <c r="F492" s="45"/>
      <c r="L492" s="45"/>
    </row>
    <row r="493">
      <c r="A493" s="86"/>
      <c r="B493" s="123"/>
      <c r="C493" s="75"/>
      <c r="D493" s="26"/>
      <c r="E493" s="101"/>
      <c r="F493" s="45"/>
      <c r="L493" s="45"/>
    </row>
    <row r="494">
      <c r="A494" s="86"/>
      <c r="B494" s="123"/>
      <c r="C494" s="75"/>
      <c r="D494" s="26"/>
      <c r="E494" s="101"/>
      <c r="F494" s="45"/>
      <c r="L494" s="45"/>
    </row>
    <row r="495">
      <c r="A495" s="86"/>
      <c r="B495" s="123"/>
      <c r="C495" s="75"/>
      <c r="D495" s="26"/>
      <c r="E495" s="101"/>
      <c r="F495" s="45"/>
      <c r="L495" s="45"/>
    </row>
    <row r="496">
      <c r="A496" s="86"/>
      <c r="B496" s="123"/>
      <c r="C496" s="75"/>
      <c r="D496" s="26"/>
      <c r="E496" s="101"/>
      <c r="F496" s="45"/>
      <c r="L496" s="45"/>
    </row>
    <row r="497">
      <c r="A497" s="86"/>
      <c r="B497" s="123"/>
      <c r="C497" s="75"/>
      <c r="D497" s="26"/>
      <c r="E497" s="101"/>
      <c r="F497" s="45"/>
      <c r="L497" s="45"/>
    </row>
    <row r="498">
      <c r="A498" s="86"/>
      <c r="B498" s="123"/>
      <c r="C498" s="75"/>
      <c r="D498" s="26"/>
      <c r="E498" s="101"/>
      <c r="F498" s="45"/>
      <c r="L498" s="45"/>
    </row>
    <row r="499">
      <c r="A499" s="86"/>
      <c r="B499" s="123"/>
      <c r="C499" s="75"/>
      <c r="D499" s="26"/>
      <c r="E499" s="101"/>
      <c r="F499" s="45"/>
      <c r="L499" s="45"/>
    </row>
    <row r="500">
      <c r="A500" s="86"/>
      <c r="B500" s="123"/>
      <c r="C500" s="75"/>
      <c r="D500" s="26"/>
      <c r="E500" s="101"/>
      <c r="F500" s="45"/>
      <c r="L500" s="45"/>
    </row>
    <row r="501">
      <c r="A501" s="86"/>
      <c r="B501" s="123"/>
      <c r="C501" s="75"/>
      <c r="D501" s="26"/>
      <c r="E501" s="101"/>
      <c r="F501" s="45"/>
      <c r="L501" s="45"/>
    </row>
    <row r="502">
      <c r="A502" s="86"/>
      <c r="B502" s="123"/>
      <c r="C502" s="75"/>
      <c r="D502" s="26"/>
      <c r="E502" s="101"/>
      <c r="F502" s="45"/>
      <c r="L502" s="45"/>
    </row>
    <row r="503">
      <c r="A503" s="86"/>
      <c r="B503" s="123"/>
      <c r="C503" s="75"/>
      <c r="D503" s="26"/>
      <c r="E503" s="101"/>
      <c r="F503" s="45"/>
      <c r="L503" s="45"/>
    </row>
    <row r="504">
      <c r="A504" s="86"/>
      <c r="B504" s="123"/>
      <c r="C504" s="75"/>
      <c r="D504" s="26"/>
      <c r="E504" s="101"/>
      <c r="F504" s="45"/>
      <c r="L504" s="45"/>
    </row>
    <row r="505">
      <c r="A505" s="86"/>
      <c r="B505" s="123"/>
      <c r="C505" s="75"/>
      <c r="D505" s="26"/>
      <c r="E505" s="101"/>
      <c r="F505" s="45"/>
      <c r="L505" s="45"/>
    </row>
    <row r="506">
      <c r="A506" s="86"/>
      <c r="B506" s="123"/>
      <c r="C506" s="75"/>
      <c r="D506" s="26"/>
      <c r="E506" s="101"/>
      <c r="F506" s="45"/>
      <c r="L506" s="45"/>
    </row>
    <row r="507">
      <c r="A507" s="86"/>
      <c r="B507" s="123"/>
      <c r="C507" s="75"/>
      <c r="D507" s="26"/>
      <c r="E507" s="101"/>
      <c r="F507" s="45"/>
      <c r="L507" s="45"/>
    </row>
    <row r="508">
      <c r="A508" s="86"/>
      <c r="B508" s="123"/>
      <c r="C508" s="75"/>
      <c r="D508" s="26"/>
      <c r="E508" s="101"/>
      <c r="F508" s="45"/>
      <c r="L508" s="45"/>
    </row>
    <row r="509">
      <c r="A509" s="86"/>
      <c r="B509" s="123"/>
      <c r="C509" s="75"/>
      <c r="D509" s="26"/>
      <c r="E509" s="101"/>
      <c r="F509" s="45"/>
      <c r="L509" s="45"/>
    </row>
    <row r="510">
      <c r="A510" s="86"/>
      <c r="B510" s="123"/>
      <c r="C510" s="75"/>
      <c r="D510" s="26"/>
      <c r="E510" s="101"/>
      <c r="F510" s="45"/>
      <c r="L510" s="45"/>
    </row>
    <row r="511">
      <c r="A511" s="86"/>
      <c r="B511" s="123"/>
      <c r="C511" s="75"/>
      <c r="D511" s="26"/>
      <c r="E511" s="101"/>
      <c r="F511" s="45"/>
      <c r="L511" s="45"/>
    </row>
    <row r="512">
      <c r="A512" s="86"/>
      <c r="B512" s="123"/>
      <c r="C512" s="75"/>
      <c r="D512" s="26"/>
      <c r="E512" s="101"/>
      <c r="F512" s="45"/>
      <c r="L512" s="45"/>
    </row>
    <row r="513">
      <c r="A513" s="86"/>
      <c r="B513" s="123"/>
      <c r="C513" s="75"/>
      <c r="D513" s="26"/>
      <c r="E513" s="101"/>
      <c r="F513" s="45"/>
      <c r="L513" s="45"/>
    </row>
    <row r="514">
      <c r="A514" s="86"/>
      <c r="B514" s="123"/>
      <c r="C514" s="75"/>
      <c r="D514" s="26"/>
      <c r="E514" s="101"/>
      <c r="F514" s="45"/>
      <c r="L514" s="45"/>
    </row>
    <row r="515">
      <c r="A515" s="86"/>
      <c r="B515" s="123"/>
      <c r="C515" s="75"/>
      <c r="D515" s="26"/>
      <c r="E515" s="101"/>
      <c r="F515" s="45"/>
      <c r="L515" s="45"/>
    </row>
    <row r="516">
      <c r="A516" s="86"/>
      <c r="B516" s="123"/>
      <c r="C516" s="75"/>
      <c r="D516" s="26"/>
      <c r="E516" s="101"/>
      <c r="F516" s="45"/>
      <c r="L516" s="45"/>
    </row>
    <row r="517">
      <c r="A517" s="86"/>
      <c r="B517" s="123"/>
      <c r="C517" s="75"/>
      <c r="D517" s="26"/>
      <c r="E517" s="101"/>
      <c r="F517" s="45"/>
      <c r="L517" s="45"/>
    </row>
    <row r="518">
      <c r="A518" s="86"/>
      <c r="B518" s="123"/>
      <c r="C518" s="75"/>
      <c r="D518" s="26"/>
      <c r="E518" s="101"/>
      <c r="F518" s="45"/>
      <c r="L518" s="45"/>
    </row>
    <row r="519">
      <c r="A519" s="86"/>
      <c r="B519" s="123"/>
      <c r="C519" s="75"/>
      <c r="D519" s="26"/>
      <c r="E519" s="101"/>
      <c r="F519" s="45"/>
      <c r="L519" s="45"/>
    </row>
    <row r="520">
      <c r="A520" s="86"/>
      <c r="B520" s="123"/>
      <c r="C520" s="75"/>
      <c r="D520" s="26"/>
      <c r="E520" s="101"/>
      <c r="F520" s="45"/>
      <c r="L520" s="45"/>
    </row>
    <row r="521">
      <c r="A521" s="86"/>
      <c r="B521" s="123"/>
      <c r="C521" s="75"/>
      <c r="D521" s="26"/>
      <c r="E521" s="101"/>
      <c r="F521" s="45"/>
      <c r="L521" s="45"/>
    </row>
    <row r="522">
      <c r="A522" s="86"/>
      <c r="B522" s="123"/>
      <c r="C522" s="75"/>
      <c r="D522" s="26"/>
      <c r="E522" s="101"/>
      <c r="F522" s="45"/>
      <c r="L522" s="45"/>
    </row>
    <row r="523">
      <c r="A523" s="86"/>
      <c r="B523" s="123"/>
      <c r="C523" s="75"/>
      <c r="D523" s="26"/>
      <c r="E523" s="101"/>
      <c r="F523" s="45"/>
      <c r="L523" s="45"/>
    </row>
    <row r="524">
      <c r="A524" s="86"/>
      <c r="B524" s="123"/>
      <c r="C524" s="75"/>
      <c r="D524" s="26"/>
      <c r="E524" s="101"/>
      <c r="F524" s="45"/>
      <c r="L524" s="45"/>
    </row>
    <row r="525">
      <c r="A525" s="86"/>
      <c r="B525" s="123"/>
      <c r="C525" s="75"/>
      <c r="D525" s="26"/>
      <c r="E525" s="101"/>
      <c r="F525" s="45"/>
      <c r="L525" s="45"/>
    </row>
    <row r="526">
      <c r="A526" s="86"/>
      <c r="B526" s="123"/>
      <c r="C526" s="75"/>
      <c r="D526" s="26"/>
      <c r="E526" s="101"/>
      <c r="F526" s="45"/>
      <c r="L526" s="45"/>
    </row>
    <row r="527">
      <c r="A527" s="86"/>
      <c r="B527" s="123"/>
      <c r="C527" s="75"/>
      <c r="D527" s="26"/>
      <c r="E527" s="101"/>
      <c r="F527" s="45"/>
      <c r="L527" s="45"/>
    </row>
    <row r="528">
      <c r="A528" s="86"/>
      <c r="B528" s="123"/>
      <c r="C528" s="75"/>
      <c r="D528" s="26"/>
      <c r="E528" s="101"/>
      <c r="F528" s="45"/>
      <c r="L528" s="45"/>
    </row>
    <row r="529">
      <c r="A529" s="86"/>
      <c r="B529" s="123"/>
      <c r="C529" s="75"/>
      <c r="D529" s="26"/>
      <c r="E529" s="101"/>
      <c r="F529" s="45"/>
      <c r="L529" s="45"/>
    </row>
    <row r="530">
      <c r="A530" s="86"/>
      <c r="B530" s="123"/>
      <c r="C530" s="75"/>
      <c r="D530" s="26"/>
      <c r="E530" s="101"/>
      <c r="F530" s="45"/>
      <c r="L530" s="45"/>
    </row>
    <row r="531">
      <c r="A531" s="86"/>
      <c r="B531" s="123"/>
      <c r="C531" s="75"/>
      <c r="D531" s="26"/>
      <c r="E531" s="101"/>
      <c r="F531" s="45"/>
      <c r="L531" s="45"/>
    </row>
    <row r="532">
      <c r="A532" s="86"/>
      <c r="B532" s="123"/>
      <c r="C532" s="75"/>
      <c r="D532" s="26"/>
      <c r="E532" s="101"/>
      <c r="F532" s="45"/>
      <c r="L532" s="45"/>
    </row>
    <row r="533">
      <c r="A533" s="86"/>
      <c r="B533" s="123"/>
      <c r="C533" s="75"/>
      <c r="D533" s="26"/>
      <c r="E533" s="101"/>
      <c r="F533" s="45"/>
      <c r="L533" s="45"/>
    </row>
    <row r="534">
      <c r="A534" s="86"/>
      <c r="B534" s="123"/>
      <c r="C534" s="75"/>
      <c r="D534" s="26"/>
      <c r="E534" s="101"/>
      <c r="F534" s="45"/>
      <c r="L534" s="45"/>
    </row>
    <row r="535">
      <c r="A535" s="86"/>
      <c r="B535" s="123"/>
      <c r="C535" s="75"/>
      <c r="D535" s="26"/>
      <c r="E535" s="101"/>
      <c r="F535" s="45"/>
      <c r="L535" s="45"/>
    </row>
    <row r="536">
      <c r="A536" s="86"/>
      <c r="B536" s="123"/>
      <c r="C536" s="75"/>
      <c r="D536" s="26"/>
      <c r="E536" s="101"/>
      <c r="F536" s="45"/>
      <c r="L536" s="45"/>
    </row>
    <row r="537">
      <c r="A537" s="86"/>
      <c r="B537" s="123"/>
      <c r="C537" s="75"/>
      <c r="D537" s="26"/>
      <c r="E537" s="101"/>
      <c r="F537" s="45"/>
      <c r="L537" s="45"/>
    </row>
    <row r="538">
      <c r="A538" s="86"/>
      <c r="B538" s="123"/>
      <c r="C538" s="75"/>
      <c r="D538" s="26"/>
      <c r="E538" s="101"/>
      <c r="F538" s="45"/>
      <c r="L538" s="45"/>
    </row>
    <row r="539">
      <c r="A539" s="86"/>
      <c r="B539" s="123"/>
      <c r="C539" s="75"/>
      <c r="D539" s="26"/>
      <c r="E539" s="101"/>
      <c r="F539" s="45"/>
      <c r="L539" s="45"/>
    </row>
    <row r="540">
      <c r="A540" s="86"/>
      <c r="B540" s="123"/>
      <c r="C540" s="75"/>
      <c r="D540" s="26"/>
      <c r="E540" s="101"/>
      <c r="F540" s="45"/>
      <c r="L540" s="45"/>
    </row>
    <row r="541">
      <c r="A541" s="86"/>
      <c r="B541" s="123"/>
      <c r="C541" s="75"/>
      <c r="D541" s="26"/>
      <c r="E541" s="101"/>
      <c r="F541" s="45"/>
      <c r="L541" s="45"/>
    </row>
    <row r="542">
      <c r="A542" s="86"/>
      <c r="B542" s="123"/>
      <c r="C542" s="75"/>
      <c r="D542" s="26"/>
      <c r="E542" s="101"/>
      <c r="F542" s="45"/>
      <c r="L542" s="45"/>
    </row>
    <row r="543">
      <c r="A543" s="86"/>
      <c r="B543" s="123"/>
      <c r="C543" s="75"/>
      <c r="D543" s="26"/>
      <c r="E543" s="101"/>
      <c r="F543" s="45"/>
      <c r="L543" s="45"/>
    </row>
    <row r="544">
      <c r="A544" s="86"/>
      <c r="B544" s="123"/>
      <c r="C544" s="75"/>
      <c r="D544" s="26"/>
      <c r="E544" s="101"/>
      <c r="F544" s="45"/>
      <c r="L544" s="45"/>
    </row>
    <row r="545">
      <c r="A545" s="86"/>
      <c r="B545" s="123"/>
      <c r="C545" s="75"/>
      <c r="D545" s="26"/>
      <c r="E545" s="101"/>
      <c r="F545" s="45"/>
      <c r="L545" s="45"/>
    </row>
    <row r="546">
      <c r="A546" s="86"/>
      <c r="B546" s="123"/>
      <c r="C546" s="75"/>
      <c r="D546" s="26"/>
      <c r="E546" s="101"/>
      <c r="F546" s="45"/>
      <c r="L546" s="45"/>
    </row>
    <row r="547">
      <c r="A547" s="86"/>
      <c r="B547" s="123"/>
      <c r="C547" s="75"/>
      <c r="D547" s="26"/>
      <c r="E547" s="101"/>
      <c r="F547" s="45"/>
      <c r="L547" s="45"/>
    </row>
    <row r="548">
      <c r="A548" s="86"/>
      <c r="B548" s="123"/>
      <c r="C548" s="75"/>
      <c r="D548" s="26"/>
      <c r="E548" s="101"/>
      <c r="F548" s="45"/>
      <c r="L548" s="45"/>
    </row>
    <row r="549">
      <c r="A549" s="86"/>
      <c r="B549" s="123"/>
      <c r="C549" s="75"/>
      <c r="D549" s="26"/>
      <c r="E549" s="101"/>
      <c r="F549" s="45"/>
      <c r="L549" s="45"/>
    </row>
    <row r="550">
      <c r="A550" s="86"/>
      <c r="B550" s="123"/>
      <c r="C550" s="75"/>
      <c r="D550" s="26"/>
      <c r="E550" s="101"/>
      <c r="F550" s="45"/>
      <c r="L550" s="45"/>
    </row>
    <row r="551">
      <c r="A551" s="86"/>
      <c r="B551" s="123"/>
      <c r="C551" s="75"/>
      <c r="D551" s="26"/>
      <c r="E551" s="101"/>
      <c r="F551" s="45"/>
      <c r="L551" s="45"/>
    </row>
    <row r="552">
      <c r="A552" s="86"/>
      <c r="B552" s="123"/>
      <c r="C552" s="75"/>
      <c r="D552" s="26"/>
      <c r="E552" s="101"/>
      <c r="F552" s="45"/>
      <c r="L552" s="45"/>
    </row>
    <row r="553">
      <c r="A553" s="86"/>
      <c r="B553" s="123"/>
      <c r="C553" s="75"/>
      <c r="D553" s="26"/>
      <c r="E553" s="101"/>
      <c r="F553" s="45"/>
      <c r="L553" s="45"/>
    </row>
    <row r="554">
      <c r="A554" s="86"/>
      <c r="B554" s="123"/>
      <c r="C554" s="75"/>
      <c r="D554" s="26"/>
      <c r="E554" s="101"/>
      <c r="F554" s="45"/>
      <c r="L554" s="45"/>
    </row>
    <row r="555">
      <c r="A555" s="86"/>
      <c r="B555" s="123"/>
      <c r="C555" s="75"/>
      <c r="D555" s="26"/>
      <c r="E555" s="101"/>
      <c r="F555" s="45"/>
      <c r="L555" s="45"/>
    </row>
    <row r="556">
      <c r="A556" s="86"/>
      <c r="B556" s="123"/>
      <c r="C556" s="75"/>
      <c r="D556" s="26"/>
      <c r="E556" s="101"/>
      <c r="F556" s="45"/>
      <c r="L556" s="45"/>
    </row>
    <row r="557">
      <c r="A557" s="86"/>
      <c r="B557" s="123"/>
      <c r="C557" s="75"/>
      <c r="D557" s="26"/>
      <c r="E557" s="101"/>
      <c r="F557" s="45"/>
      <c r="L557" s="45"/>
    </row>
    <row r="558">
      <c r="A558" s="86"/>
      <c r="B558" s="123"/>
      <c r="C558" s="75"/>
      <c r="D558" s="26"/>
      <c r="E558" s="101"/>
      <c r="F558" s="45"/>
      <c r="L558" s="45"/>
    </row>
    <row r="559">
      <c r="A559" s="86"/>
      <c r="B559" s="123"/>
      <c r="C559" s="75"/>
      <c r="D559" s="26"/>
      <c r="E559" s="101"/>
      <c r="F559" s="45"/>
      <c r="L559" s="45"/>
    </row>
    <row r="560">
      <c r="A560" s="86"/>
      <c r="B560" s="123"/>
      <c r="C560" s="75"/>
      <c r="D560" s="26"/>
      <c r="E560" s="101"/>
      <c r="F560" s="45"/>
      <c r="L560" s="45"/>
    </row>
    <row r="561">
      <c r="A561" s="86"/>
      <c r="B561" s="123"/>
      <c r="C561" s="75"/>
      <c r="D561" s="26"/>
      <c r="E561" s="101"/>
      <c r="F561" s="45"/>
      <c r="L561" s="45"/>
    </row>
    <row r="562">
      <c r="A562" s="86"/>
      <c r="B562" s="123"/>
      <c r="C562" s="75"/>
      <c r="D562" s="26"/>
      <c r="E562" s="101"/>
      <c r="F562" s="45"/>
      <c r="L562" s="45"/>
    </row>
    <row r="563">
      <c r="A563" s="86"/>
      <c r="B563" s="123"/>
      <c r="C563" s="75"/>
      <c r="D563" s="26"/>
      <c r="E563" s="101"/>
      <c r="F563" s="45"/>
      <c r="L563" s="45"/>
    </row>
    <row r="564">
      <c r="A564" s="86"/>
      <c r="B564" s="123"/>
      <c r="C564" s="75"/>
      <c r="D564" s="26"/>
      <c r="E564" s="101"/>
      <c r="F564" s="45"/>
      <c r="L564" s="45"/>
    </row>
    <row r="565">
      <c r="A565" s="86"/>
      <c r="B565" s="123"/>
      <c r="C565" s="75"/>
      <c r="D565" s="26"/>
      <c r="E565" s="101"/>
      <c r="F565" s="45"/>
      <c r="L565" s="45"/>
    </row>
    <row r="566">
      <c r="A566" s="86"/>
      <c r="B566" s="123"/>
      <c r="C566" s="75"/>
      <c r="D566" s="26"/>
      <c r="E566" s="101"/>
      <c r="F566" s="45"/>
      <c r="L566" s="45"/>
    </row>
    <row r="567">
      <c r="A567" s="86"/>
      <c r="B567" s="123"/>
      <c r="C567" s="75"/>
      <c r="D567" s="26"/>
      <c r="E567" s="101"/>
      <c r="F567" s="45"/>
      <c r="L567" s="45"/>
    </row>
    <row r="568">
      <c r="A568" s="86"/>
      <c r="B568" s="123"/>
      <c r="C568" s="75"/>
      <c r="D568" s="26"/>
      <c r="E568" s="101"/>
      <c r="F568" s="45"/>
      <c r="L568" s="45"/>
    </row>
    <row r="569">
      <c r="A569" s="86"/>
      <c r="B569" s="123"/>
      <c r="C569" s="75"/>
      <c r="D569" s="26"/>
      <c r="E569" s="101"/>
      <c r="F569" s="45"/>
      <c r="L569" s="45"/>
    </row>
    <row r="570">
      <c r="A570" s="86"/>
      <c r="B570" s="123"/>
      <c r="C570" s="75"/>
      <c r="D570" s="26"/>
      <c r="E570" s="101"/>
      <c r="F570" s="45"/>
      <c r="L570" s="45"/>
    </row>
    <row r="571">
      <c r="A571" s="86"/>
      <c r="B571" s="123"/>
      <c r="C571" s="75"/>
      <c r="D571" s="26"/>
      <c r="E571" s="101"/>
      <c r="F571" s="45"/>
      <c r="L571" s="45"/>
    </row>
    <row r="572">
      <c r="A572" s="86"/>
      <c r="B572" s="123"/>
      <c r="C572" s="75"/>
      <c r="D572" s="26"/>
      <c r="E572" s="101"/>
      <c r="F572" s="45"/>
      <c r="L572" s="45"/>
    </row>
    <row r="573">
      <c r="A573" s="86"/>
      <c r="B573" s="123"/>
      <c r="C573" s="75"/>
      <c r="D573" s="26"/>
      <c r="E573" s="101"/>
      <c r="F573" s="45"/>
      <c r="L573" s="45"/>
    </row>
    <row r="574">
      <c r="A574" s="86"/>
      <c r="B574" s="123"/>
      <c r="C574" s="75"/>
      <c r="D574" s="26"/>
      <c r="E574" s="101"/>
      <c r="F574" s="45"/>
      <c r="L574" s="45"/>
    </row>
    <row r="575">
      <c r="A575" s="86"/>
      <c r="B575" s="123"/>
      <c r="C575" s="75"/>
      <c r="D575" s="26"/>
      <c r="E575" s="101"/>
      <c r="F575" s="45"/>
      <c r="L575" s="45"/>
    </row>
    <row r="576">
      <c r="A576" s="86"/>
      <c r="B576" s="123"/>
      <c r="C576" s="75"/>
      <c r="D576" s="26"/>
      <c r="E576" s="101"/>
      <c r="F576" s="45"/>
      <c r="L576" s="45"/>
    </row>
    <row r="577">
      <c r="A577" s="86"/>
      <c r="B577" s="123"/>
      <c r="C577" s="75"/>
      <c r="D577" s="26"/>
      <c r="E577" s="101"/>
      <c r="F577" s="45"/>
      <c r="L577" s="45"/>
    </row>
    <row r="578">
      <c r="A578" s="86"/>
      <c r="B578" s="123"/>
      <c r="C578" s="75"/>
      <c r="D578" s="26"/>
      <c r="E578" s="101"/>
      <c r="F578" s="45"/>
      <c r="L578" s="45"/>
    </row>
    <row r="579">
      <c r="A579" s="86"/>
      <c r="B579" s="123"/>
      <c r="C579" s="75"/>
      <c r="D579" s="26"/>
      <c r="E579" s="101"/>
      <c r="F579" s="45"/>
      <c r="L579" s="45"/>
    </row>
    <row r="580">
      <c r="A580" s="86"/>
      <c r="B580" s="123"/>
      <c r="C580" s="75"/>
      <c r="D580" s="26"/>
      <c r="E580" s="101"/>
      <c r="F580" s="45"/>
      <c r="L580" s="45"/>
    </row>
    <row r="581">
      <c r="A581" s="86"/>
      <c r="B581" s="123"/>
      <c r="C581" s="75"/>
      <c r="D581" s="26"/>
      <c r="E581" s="101"/>
      <c r="F581" s="45"/>
      <c r="L581" s="45"/>
    </row>
    <row r="582">
      <c r="A582" s="86"/>
      <c r="B582" s="123"/>
      <c r="C582" s="75"/>
      <c r="D582" s="26"/>
      <c r="E582" s="101"/>
      <c r="F582" s="45"/>
      <c r="L582" s="45"/>
    </row>
    <row r="583">
      <c r="A583" s="86"/>
      <c r="B583" s="123"/>
      <c r="C583" s="75"/>
      <c r="D583" s="26"/>
      <c r="E583" s="101"/>
      <c r="F583" s="45"/>
      <c r="L583" s="45"/>
    </row>
    <row r="584">
      <c r="A584" s="86"/>
      <c r="B584" s="123"/>
      <c r="C584" s="75"/>
      <c r="D584" s="26"/>
      <c r="E584" s="101"/>
      <c r="F584" s="45"/>
      <c r="L584" s="45"/>
    </row>
    <row r="585">
      <c r="A585" s="86"/>
      <c r="B585" s="123"/>
      <c r="C585" s="75"/>
      <c r="D585" s="26"/>
      <c r="E585" s="101"/>
      <c r="F585" s="45"/>
      <c r="L585" s="45"/>
    </row>
    <row r="586">
      <c r="A586" s="86"/>
      <c r="B586" s="123"/>
      <c r="C586" s="75"/>
      <c r="D586" s="26"/>
      <c r="E586" s="101"/>
      <c r="F586" s="45"/>
      <c r="L586" s="45"/>
    </row>
    <row r="587">
      <c r="A587" s="86"/>
      <c r="B587" s="123"/>
      <c r="C587" s="75"/>
      <c r="D587" s="26"/>
      <c r="E587" s="101"/>
      <c r="F587" s="45"/>
      <c r="L587" s="45"/>
    </row>
    <row r="588">
      <c r="A588" s="86"/>
      <c r="B588" s="123"/>
      <c r="C588" s="75"/>
      <c r="D588" s="26"/>
      <c r="E588" s="101"/>
      <c r="F588" s="45"/>
      <c r="L588" s="45"/>
    </row>
    <row r="589">
      <c r="A589" s="86"/>
      <c r="B589" s="123"/>
      <c r="C589" s="75"/>
      <c r="D589" s="26"/>
      <c r="E589" s="101"/>
      <c r="F589" s="45"/>
      <c r="L589" s="45"/>
    </row>
    <row r="590">
      <c r="A590" s="86"/>
      <c r="B590" s="123"/>
      <c r="C590" s="75"/>
      <c r="D590" s="26"/>
      <c r="E590" s="101"/>
      <c r="F590" s="45"/>
      <c r="L590" s="45"/>
    </row>
    <row r="591">
      <c r="A591" s="86"/>
      <c r="B591" s="123"/>
      <c r="C591" s="75"/>
      <c r="D591" s="26"/>
      <c r="E591" s="101"/>
      <c r="F591" s="45"/>
      <c r="L591" s="45"/>
    </row>
    <row r="592">
      <c r="A592" s="86"/>
      <c r="B592" s="123"/>
      <c r="C592" s="75"/>
      <c r="D592" s="26"/>
      <c r="E592" s="101"/>
      <c r="F592" s="45"/>
      <c r="L592" s="45"/>
    </row>
    <row r="593">
      <c r="A593" s="86"/>
      <c r="B593" s="123"/>
      <c r="C593" s="75"/>
      <c r="D593" s="26"/>
      <c r="E593" s="101"/>
      <c r="F593" s="45"/>
      <c r="L593" s="45"/>
    </row>
    <row r="594">
      <c r="A594" s="86"/>
      <c r="B594" s="123"/>
      <c r="C594" s="75"/>
      <c r="D594" s="26"/>
      <c r="E594" s="101"/>
      <c r="F594" s="45"/>
      <c r="L594" s="45"/>
    </row>
    <row r="595">
      <c r="A595" s="86"/>
      <c r="B595" s="123"/>
      <c r="C595" s="75"/>
      <c r="D595" s="26"/>
      <c r="E595" s="101"/>
      <c r="F595" s="45"/>
      <c r="L595" s="45"/>
    </row>
    <row r="596">
      <c r="A596" s="86"/>
      <c r="B596" s="123"/>
      <c r="C596" s="75"/>
      <c r="D596" s="26"/>
      <c r="E596" s="101"/>
      <c r="F596" s="45"/>
      <c r="L596" s="45"/>
    </row>
    <row r="597">
      <c r="A597" s="86"/>
      <c r="B597" s="123"/>
      <c r="C597" s="75"/>
      <c r="D597" s="26"/>
      <c r="E597" s="101"/>
      <c r="F597" s="45"/>
      <c r="L597" s="45"/>
    </row>
    <row r="598">
      <c r="A598" s="86"/>
      <c r="B598" s="123"/>
      <c r="C598" s="75"/>
      <c r="D598" s="26"/>
      <c r="E598" s="101"/>
      <c r="F598" s="45"/>
      <c r="L598" s="45"/>
    </row>
    <row r="599">
      <c r="A599" s="86"/>
      <c r="B599" s="123"/>
      <c r="C599" s="75"/>
      <c r="D599" s="26"/>
      <c r="E599" s="101"/>
      <c r="F599" s="45"/>
      <c r="L599" s="45"/>
    </row>
    <row r="600">
      <c r="A600" s="86"/>
      <c r="B600" s="123"/>
      <c r="C600" s="75"/>
      <c r="D600" s="26"/>
      <c r="E600" s="101"/>
      <c r="F600" s="45"/>
      <c r="L600" s="45"/>
    </row>
    <row r="601">
      <c r="A601" s="86"/>
      <c r="B601" s="123"/>
      <c r="C601" s="75"/>
      <c r="D601" s="26"/>
      <c r="E601" s="101"/>
      <c r="F601" s="45"/>
      <c r="L601" s="45"/>
    </row>
    <row r="602">
      <c r="A602" s="86"/>
      <c r="B602" s="123"/>
      <c r="C602" s="75"/>
      <c r="D602" s="26"/>
      <c r="E602" s="101"/>
      <c r="F602" s="45"/>
      <c r="L602" s="45"/>
    </row>
    <row r="603">
      <c r="A603" s="86"/>
      <c r="B603" s="123"/>
      <c r="C603" s="75"/>
      <c r="D603" s="26"/>
      <c r="E603" s="101"/>
      <c r="F603" s="45"/>
      <c r="L603" s="45"/>
    </row>
    <row r="604">
      <c r="A604" s="86"/>
      <c r="B604" s="123"/>
      <c r="C604" s="75"/>
      <c r="D604" s="26"/>
      <c r="E604" s="101"/>
      <c r="F604" s="45"/>
      <c r="L604" s="45"/>
    </row>
    <row r="605">
      <c r="A605" s="86"/>
      <c r="B605" s="123"/>
      <c r="C605" s="75"/>
      <c r="D605" s="26"/>
      <c r="E605" s="101"/>
      <c r="F605" s="45"/>
      <c r="L605" s="45"/>
    </row>
    <row r="606">
      <c r="A606" s="86"/>
      <c r="B606" s="123"/>
      <c r="C606" s="75"/>
      <c r="D606" s="26"/>
      <c r="E606" s="101"/>
      <c r="F606" s="45"/>
      <c r="L606" s="45"/>
    </row>
    <row r="607">
      <c r="A607" s="86"/>
      <c r="B607" s="123"/>
      <c r="C607" s="75"/>
      <c r="D607" s="26"/>
      <c r="E607" s="101"/>
      <c r="F607" s="45"/>
      <c r="L607" s="45"/>
    </row>
    <row r="608">
      <c r="A608" s="86"/>
      <c r="B608" s="123"/>
      <c r="C608" s="75"/>
      <c r="D608" s="26"/>
      <c r="E608" s="101"/>
      <c r="F608" s="45"/>
      <c r="L608" s="45"/>
    </row>
    <row r="609">
      <c r="A609" s="86"/>
      <c r="B609" s="123"/>
      <c r="C609" s="75"/>
      <c r="D609" s="26"/>
      <c r="E609" s="101"/>
      <c r="F609" s="45"/>
      <c r="L609" s="45"/>
    </row>
    <row r="610">
      <c r="A610" s="86"/>
      <c r="B610" s="123"/>
      <c r="C610" s="75"/>
      <c r="D610" s="26"/>
      <c r="E610" s="101"/>
      <c r="F610" s="45"/>
      <c r="L610" s="45"/>
    </row>
    <row r="611">
      <c r="A611" s="86"/>
      <c r="B611" s="123"/>
      <c r="C611" s="75"/>
      <c r="D611" s="26"/>
      <c r="E611" s="101"/>
      <c r="F611" s="45"/>
      <c r="L611" s="45"/>
    </row>
    <row r="612">
      <c r="A612" s="86"/>
      <c r="B612" s="123"/>
      <c r="C612" s="75"/>
      <c r="D612" s="26"/>
      <c r="E612" s="101"/>
      <c r="F612" s="45"/>
      <c r="L612" s="45"/>
    </row>
    <row r="613">
      <c r="A613" s="86"/>
      <c r="B613" s="123"/>
      <c r="C613" s="75"/>
      <c r="D613" s="26"/>
      <c r="E613" s="101"/>
      <c r="F613" s="45"/>
      <c r="L613" s="45"/>
    </row>
    <row r="614">
      <c r="A614" s="86"/>
      <c r="B614" s="123"/>
      <c r="C614" s="75"/>
      <c r="D614" s="26"/>
      <c r="E614" s="101"/>
      <c r="F614" s="45"/>
      <c r="L614" s="45"/>
    </row>
    <row r="615">
      <c r="A615" s="86"/>
      <c r="B615" s="123"/>
      <c r="C615" s="75"/>
      <c r="D615" s="26"/>
      <c r="E615" s="101"/>
      <c r="F615" s="45"/>
      <c r="L615" s="45"/>
    </row>
    <row r="616">
      <c r="A616" s="86"/>
      <c r="B616" s="123"/>
      <c r="C616" s="75"/>
      <c r="D616" s="26"/>
      <c r="E616" s="101"/>
      <c r="F616" s="45"/>
      <c r="L616" s="45"/>
    </row>
    <row r="617">
      <c r="A617" s="86"/>
      <c r="B617" s="123"/>
      <c r="C617" s="75"/>
      <c r="D617" s="26"/>
      <c r="E617" s="101"/>
      <c r="F617" s="45"/>
      <c r="L617" s="45"/>
    </row>
    <row r="618">
      <c r="A618" s="86"/>
      <c r="B618" s="123"/>
      <c r="C618" s="75"/>
      <c r="D618" s="26"/>
      <c r="E618" s="101"/>
      <c r="F618" s="45"/>
      <c r="L618" s="45"/>
    </row>
    <row r="619">
      <c r="A619" s="86"/>
      <c r="B619" s="123"/>
      <c r="C619" s="75"/>
      <c r="D619" s="26"/>
      <c r="E619" s="101"/>
      <c r="F619" s="45"/>
      <c r="L619" s="45"/>
    </row>
    <row r="620">
      <c r="A620" s="86"/>
      <c r="B620" s="123"/>
      <c r="C620" s="75"/>
      <c r="D620" s="26"/>
      <c r="E620" s="101"/>
      <c r="F620" s="45"/>
      <c r="L620" s="45"/>
    </row>
    <row r="621">
      <c r="A621" s="86"/>
      <c r="B621" s="123"/>
      <c r="C621" s="75"/>
      <c r="D621" s="26"/>
      <c r="E621" s="101"/>
      <c r="F621" s="45"/>
      <c r="L621" s="45"/>
    </row>
    <row r="622">
      <c r="A622" s="86"/>
      <c r="B622" s="123"/>
      <c r="C622" s="75"/>
      <c r="D622" s="26"/>
      <c r="E622" s="101"/>
      <c r="F622" s="45"/>
      <c r="L622" s="45"/>
    </row>
    <row r="623">
      <c r="A623" s="86"/>
      <c r="B623" s="123"/>
      <c r="C623" s="75"/>
      <c r="D623" s="26"/>
      <c r="E623" s="101"/>
      <c r="F623" s="45"/>
      <c r="L623" s="45"/>
    </row>
    <row r="624">
      <c r="A624" s="86"/>
      <c r="B624" s="123"/>
      <c r="C624" s="75"/>
      <c r="D624" s="26"/>
      <c r="E624" s="101"/>
      <c r="F624" s="45"/>
      <c r="L624" s="45"/>
    </row>
    <row r="625">
      <c r="A625" s="86"/>
      <c r="B625" s="123"/>
      <c r="C625" s="75"/>
      <c r="D625" s="26"/>
      <c r="E625" s="101"/>
      <c r="F625" s="45"/>
      <c r="L625" s="45"/>
    </row>
    <row r="626">
      <c r="A626" s="86"/>
      <c r="B626" s="123"/>
      <c r="C626" s="75"/>
      <c r="D626" s="26"/>
      <c r="E626" s="101"/>
      <c r="F626" s="45"/>
      <c r="L626" s="45"/>
    </row>
    <row r="627">
      <c r="A627" s="86"/>
      <c r="B627" s="123"/>
      <c r="C627" s="75"/>
      <c r="D627" s="26"/>
      <c r="E627" s="101"/>
      <c r="F627" s="45"/>
      <c r="L627" s="45"/>
    </row>
    <row r="628">
      <c r="A628" s="86"/>
      <c r="B628" s="123"/>
      <c r="C628" s="75"/>
      <c r="D628" s="26"/>
      <c r="E628" s="101"/>
      <c r="F628" s="45"/>
      <c r="L628" s="45"/>
    </row>
    <row r="629">
      <c r="A629" s="86"/>
      <c r="B629" s="123"/>
      <c r="C629" s="75"/>
      <c r="D629" s="26"/>
      <c r="E629" s="101"/>
      <c r="F629" s="45"/>
      <c r="L629" s="45"/>
    </row>
    <row r="630">
      <c r="A630" s="86"/>
      <c r="B630" s="123"/>
      <c r="C630" s="75"/>
      <c r="D630" s="26"/>
      <c r="E630" s="101"/>
      <c r="F630" s="45"/>
      <c r="L630" s="45"/>
    </row>
    <row r="631">
      <c r="A631" s="86"/>
      <c r="B631" s="123"/>
      <c r="C631" s="75"/>
      <c r="D631" s="26"/>
      <c r="E631" s="101"/>
      <c r="F631" s="45"/>
      <c r="L631" s="45"/>
    </row>
    <row r="632">
      <c r="A632" s="86"/>
      <c r="B632" s="123"/>
      <c r="C632" s="75"/>
      <c r="D632" s="26"/>
      <c r="E632" s="101"/>
      <c r="F632" s="45"/>
      <c r="L632" s="45"/>
    </row>
    <row r="633">
      <c r="A633" s="86"/>
      <c r="B633" s="123"/>
      <c r="C633" s="75"/>
      <c r="D633" s="26"/>
      <c r="E633" s="101"/>
      <c r="F633" s="45"/>
      <c r="L633" s="45"/>
    </row>
    <row r="634">
      <c r="A634" s="86"/>
      <c r="B634" s="123"/>
      <c r="C634" s="75"/>
      <c r="D634" s="26"/>
      <c r="E634" s="101"/>
      <c r="F634" s="45"/>
      <c r="L634" s="45"/>
    </row>
    <row r="635">
      <c r="A635" s="86"/>
      <c r="B635" s="123"/>
      <c r="C635" s="75"/>
      <c r="D635" s="26"/>
      <c r="E635" s="101"/>
      <c r="F635" s="45"/>
      <c r="L635" s="45"/>
    </row>
    <row r="636">
      <c r="A636" s="86"/>
      <c r="B636" s="123"/>
      <c r="C636" s="75"/>
      <c r="D636" s="26"/>
      <c r="E636" s="101"/>
      <c r="F636" s="45"/>
      <c r="L636" s="45"/>
    </row>
    <row r="637">
      <c r="A637" s="86"/>
      <c r="B637" s="123"/>
      <c r="C637" s="75"/>
      <c r="D637" s="26"/>
      <c r="E637" s="101"/>
      <c r="F637" s="45"/>
      <c r="L637" s="45"/>
    </row>
    <row r="638">
      <c r="A638" s="86"/>
      <c r="B638" s="123"/>
      <c r="C638" s="75"/>
      <c r="D638" s="26"/>
      <c r="E638" s="101"/>
      <c r="F638" s="45"/>
      <c r="L638" s="45"/>
    </row>
    <row r="639">
      <c r="A639" s="86"/>
      <c r="B639" s="123"/>
      <c r="C639" s="75"/>
      <c r="D639" s="26"/>
      <c r="E639" s="101"/>
      <c r="F639" s="45"/>
      <c r="L639" s="45"/>
    </row>
    <row r="640">
      <c r="A640" s="86"/>
      <c r="B640" s="123"/>
      <c r="C640" s="75"/>
      <c r="D640" s="26"/>
      <c r="E640" s="101"/>
      <c r="F640" s="45"/>
      <c r="L640" s="45"/>
    </row>
    <row r="641">
      <c r="A641" s="86"/>
      <c r="B641" s="123"/>
      <c r="C641" s="75"/>
      <c r="D641" s="26"/>
      <c r="E641" s="101"/>
      <c r="F641" s="45"/>
      <c r="L641" s="45"/>
    </row>
    <row r="642">
      <c r="A642" s="86"/>
      <c r="B642" s="123"/>
      <c r="C642" s="75"/>
      <c r="D642" s="26"/>
      <c r="E642" s="101"/>
      <c r="F642" s="45"/>
      <c r="L642" s="45"/>
    </row>
    <row r="643">
      <c r="A643" s="86"/>
      <c r="B643" s="123"/>
      <c r="C643" s="75"/>
      <c r="D643" s="26"/>
      <c r="E643" s="101"/>
      <c r="F643" s="45"/>
      <c r="L643" s="45"/>
    </row>
    <row r="644">
      <c r="A644" s="86"/>
      <c r="B644" s="123"/>
      <c r="C644" s="75"/>
      <c r="D644" s="26"/>
      <c r="E644" s="101"/>
      <c r="F644" s="45"/>
      <c r="L644" s="45"/>
    </row>
    <row r="645">
      <c r="A645" s="86"/>
      <c r="B645" s="123"/>
      <c r="C645" s="75"/>
      <c r="D645" s="26"/>
      <c r="E645" s="101"/>
      <c r="F645" s="45"/>
      <c r="L645" s="45"/>
    </row>
    <row r="646">
      <c r="A646" s="86"/>
      <c r="B646" s="123"/>
      <c r="C646" s="75"/>
      <c r="D646" s="26"/>
      <c r="E646" s="101"/>
      <c r="F646" s="45"/>
      <c r="L646" s="45"/>
    </row>
    <row r="647">
      <c r="A647" s="86"/>
      <c r="B647" s="123"/>
      <c r="C647" s="75"/>
      <c r="D647" s="26"/>
      <c r="E647" s="101"/>
      <c r="F647" s="45"/>
      <c r="L647" s="45"/>
    </row>
    <row r="648">
      <c r="A648" s="86"/>
      <c r="B648" s="123"/>
      <c r="C648" s="75"/>
      <c r="D648" s="26"/>
      <c r="E648" s="101"/>
      <c r="F648" s="45"/>
      <c r="L648" s="45"/>
    </row>
    <row r="649">
      <c r="A649" s="86"/>
      <c r="B649" s="123"/>
      <c r="C649" s="75"/>
      <c r="D649" s="26"/>
      <c r="E649" s="101"/>
      <c r="F649" s="45"/>
      <c r="L649" s="45"/>
    </row>
    <row r="650">
      <c r="A650" s="86"/>
      <c r="B650" s="123"/>
      <c r="C650" s="75"/>
      <c r="D650" s="26"/>
      <c r="E650" s="101"/>
      <c r="F650" s="45"/>
      <c r="L650" s="45"/>
    </row>
    <row r="651">
      <c r="A651" s="86"/>
      <c r="B651" s="123"/>
      <c r="C651" s="75"/>
      <c r="D651" s="26"/>
      <c r="E651" s="101"/>
      <c r="F651" s="45"/>
      <c r="L651" s="45"/>
    </row>
    <row r="652">
      <c r="A652" s="86"/>
      <c r="B652" s="123"/>
      <c r="C652" s="75"/>
      <c r="D652" s="26"/>
      <c r="E652" s="101"/>
      <c r="F652" s="45"/>
      <c r="L652" s="45"/>
    </row>
    <row r="653">
      <c r="A653" s="86"/>
      <c r="B653" s="123"/>
      <c r="C653" s="75"/>
      <c r="D653" s="26"/>
      <c r="E653" s="101"/>
      <c r="F653" s="45"/>
      <c r="L653" s="45"/>
    </row>
    <row r="654">
      <c r="A654" s="86"/>
      <c r="B654" s="123"/>
      <c r="C654" s="75"/>
      <c r="D654" s="26"/>
      <c r="E654" s="101"/>
      <c r="F654" s="45"/>
      <c r="L654" s="45"/>
    </row>
    <row r="655">
      <c r="A655" s="86"/>
      <c r="B655" s="123"/>
      <c r="C655" s="75"/>
      <c r="D655" s="26"/>
      <c r="E655" s="101"/>
      <c r="F655" s="45"/>
      <c r="L655" s="45"/>
    </row>
    <row r="656">
      <c r="A656" s="86"/>
      <c r="B656" s="123"/>
      <c r="C656" s="75"/>
      <c r="D656" s="26"/>
      <c r="E656" s="101"/>
      <c r="F656" s="45"/>
      <c r="L656" s="45"/>
    </row>
    <row r="657">
      <c r="A657" s="86"/>
      <c r="B657" s="123"/>
      <c r="C657" s="75"/>
      <c r="D657" s="26"/>
      <c r="E657" s="101"/>
      <c r="F657" s="45"/>
      <c r="L657" s="45"/>
    </row>
    <row r="658">
      <c r="A658" s="86"/>
      <c r="B658" s="123"/>
      <c r="C658" s="75"/>
      <c r="D658" s="26"/>
      <c r="E658" s="101"/>
      <c r="F658" s="45"/>
      <c r="L658" s="45"/>
    </row>
    <row r="659">
      <c r="A659" s="86"/>
      <c r="B659" s="123"/>
      <c r="C659" s="75"/>
      <c r="D659" s="26"/>
      <c r="E659" s="101"/>
      <c r="F659" s="45"/>
      <c r="L659" s="45"/>
    </row>
    <row r="660">
      <c r="A660" s="86"/>
      <c r="B660" s="123"/>
      <c r="C660" s="75"/>
      <c r="D660" s="26"/>
      <c r="E660" s="101"/>
      <c r="F660" s="45"/>
      <c r="L660" s="45"/>
    </row>
    <row r="661">
      <c r="A661" s="86"/>
      <c r="B661" s="123"/>
      <c r="C661" s="75"/>
      <c r="D661" s="26"/>
      <c r="E661" s="101"/>
      <c r="F661" s="45"/>
      <c r="L661" s="45"/>
    </row>
    <row r="662">
      <c r="A662" s="86"/>
      <c r="B662" s="123"/>
      <c r="C662" s="75"/>
      <c r="D662" s="26"/>
      <c r="E662" s="101"/>
      <c r="F662" s="45"/>
      <c r="L662" s="45"/>
    </row>
    <row r="663">
      <c r="A663" s="86"/>
      <c r="B663" s="123"/>
      <c r="C663" s="75"/>
      <c r="D663" s="26"/>
      <c r="E663" s="101"/>
      <c r="F663" s="45"/>
      <c r="L663" s="45"/>
    </row>
    <row r="664">
      <c r="A664" s="86"/>
      <c r="B664" s="123"/>
      <c r="C664" s="75"/>
      <c r="D664" s="26"/>
      <c r="E664" s="101"/>
      <c r="F664" s="45"/>
      <c r="L664" s="45"/>
    </row>
    <row r="665">
      <c r="A665" s="86"/>
      <c r="B665" s="123"/>
      <c r="C665" s="75"/>
      <c r="D665" s="26"/>
      <c r="E665" s="101"/>
      <c r="F665" s="45"/>
      <c r="L665" s="45"/>
    </row>
    <row r="666">
      <c r="A666" s="86"/>
      <c r="B666" s="123"/>
      <c r="C666" s="75"/>
      <c r="D666" s="26"/>
      <c r="E666" s="101"/>
      <c r="F666" s="45"/>
      <c r="L666" s="45"/>
    </row>
    <row r="667">
      <c r="A667" s="86"/>
      <c r="B667" s="123"/>
      <c r="C667" s="75"/>
      <c r="D667" s="26"/>
      <c r="E667" s="101"/>
      <c r="F667" s="45"/>
      <c r="L667" s="45"/>
    </row>
    <row r="668">
      <c r="A668" s="86"/>
      <c r="B668" s="123"/>
      <c r="C668" s="75"/>
      <c r="D668" s="26"/>
      <c r="E668" s="101"/>
      <c r="F668" s="45"/>
      <c r="L668" s="45"/>
    </row>
    <row r="669">
      <c r="A669" s="86"/>
      <c r="B669" s="123"/>
      <c r="C669" s="75"/>
      <c r="D669" s="26"/>
      <c r="E669" s="101"/>
      <c r="F669" s="45"/>
      <c r="L669" s="45"/>
    </row>
    <row r="670">
      <c r="A670" s="86"/>
      <c r="B670" s="123"/>
      <c r="C670" s="75"/>
      <c r="D670" s="26"/>
      <c r="E670" s="101"/>
      <c r="F670" s="45"/>
      <c r="L670" s="45"/>
    </row>
    <row r="671">
      <c r="A671" s="86"/>
      <c r="B671" s="123"/>
      <c r="C671" s="75"/>
      <c r="D671" s="26"/>
      <c r="E671" s="101"/>
      <c r="F671" s="45"/>
      <c r="L671" s="45"/>
    </row>
    <row r="672">
      <c r="A672" s="86"/>
      <c r="B672" s="123"/>
      <c r="C672" s="75"/>
      <c r="D672" s="26"/>
      <c r="E672" s="101"/>
      <c r="F672" s="45"/>
      <c r="L672" s="45"/>
    </row>
    <row r="673">
      <c r="A673" s="86"/>
      <c r="B673" s="123"/>
      <c r="C673" s="75"/>
      <c r="D673" s="26"/>
      <c r="E673" s="101"/>
      <c r="F673" s="45"/>
      <c r="L673" s="45"/>
    </row>
    <row r="674">
      <c r="A674" s="86"/>
      <c r="B674" s="123"/>
      <c r="C674" s="75"/>
      <c r="D674" s="26"/>
      <c r="E674" s="101"/>
      <c r="F674" s="45"/>
      <c r="L674" s="45"/>
    </row>
    <row r="675">
      <c r="A675" s="86"/>
      <c r="B675" s="123"/>
      <c r="C675" s="75"/>
      <c r="D675" s="26"/>
      <c r="E675" s="101"/>
      <c r="F675" s="45"/>
      <c r="L675" s="45"/>
    </row>
    <row r="676">
      <c r="A676" s="86"/>
      <c r="B676" s="123"/>
      <c r="C676" s="75"/>
      <c r="D676" s="26"/>
      <c r="E676" s="101"/>
      <c r="F676" s="45"/>
      <c r="L676" s="45"/>
    </row>
    <row r="677">
      <c r="A677" s="86"/>
      <c r="B677" s="123"/>
      <c r="C677" s="75"/>
      <c r="D677" s="26"/>
      <c r="E677" s="101"/>
      <c r="F677" s="45"/>
      <c r="L677" s="45"/>
    </row>
    <row r="678">
      <c r="A678" s="86"/>
      <c r="B678" s="123"/>
      <c r="C678" s="75"/>
      <c r="D678" s="26"/>
      <c r="E678" s="101"/>
      <c r="F678" s="45"/>
      <c r="L678" s="45"/>
    </row>
    <row r="679">
      <c r="A679" s="86"/>
      <c r="B679" s="123"/>
      <c r="C679" s="75"/>
      <c r="D679" s="26"/>
      <c r="E679" s="101"/>
      <c r="F679" s="45"/>
      <c r="L679" s="45"/>
    </row>
    <row r="680">
      <c r="A680" s="86"/>
      <c r="B680" s="123"/>
      <c r="C680" s="75"/>
      <c r="D680" s="26"/>
      <c r="E680" s="101"/>
      <c r="F680" s="45"/>
      <c r="L680" s="45"/>
    </row>
    <row r="681">
      <c r="A681" s="86"/>
      <c r="B681" s="123"/>
      <c r="C681" s="75"/>
      <c r="D681" s="26"/>
      <c r="E681" s="101"/>
      <c r="F681" s="45"/>
      <c r="L681" s="45"/>
    </row>
    <row r="682">
      <c r="A682" s="86"/>
      <c r="B682" s="123"/>
      <c r="C682" s="75"/>
      <c r="D682" s="26"/>
      <c r="E682" s="101"/>
      <c r="F682" s="45"/>
      <c r="L682" s="45"/>
    </row>
    <row r="683">
      <c r="A683" s="86"/>
      <c r="B683" s="123"/>
      <c r="C683" s="75"/>
      <c r="D683" s="26"/>
      <c r="E683" s="101"/>
      <c r="F683" s="45"/>
      <c r="L683" s="45"/>
    </row>
    <row r="684">
      <c r="A684" s="86"/>
      <c r="B684" s="123"/>
      <c r="C684" s="75"/>
      <c r="D684" s="26"/>
      <c r="E684" s="101"/>
      <c r="F684" s="45"/>
      <c r="L684" s="45"/>
    </row>
    <row r="685">
      <c r="A685" s="86"/>
      <c r="B685" s="123"/>
      <c r="C685" s="75"/>
      <c r="D685" s="26"/>
      <c r="E685" s="101"/>
      <c r="F685" s="45"/>
      <c r="L685" s="45"/>
    </row>
    <row r="686">
      <c r="A686" s="86"/>
      <c r="B686" s="123"/>
      <c r="C686" s="75"/>
      <c r="D686" s="26"/>
      <c r="E686" s="101"/>
      <c r="F686" s="45"/>
      <c r="L686" s="45"/>
    </row>
    <row r="687">
      <c r="A687" s="86"/>
      <c r="B687" s="123"/>
      <c r="C687" s="75"/>
      <c r="D687" s="26"/>
      <c r="E687" s="101"/>
      <c r="F687" s="45"/>
      <c r="L687" s="45"/>
    </row>
    <row r="688">
      <c r="A688" s="86"/>
      <c r="B688" s="123"/>
      <c r="C688" s="75"/>
      <c r="D688" s="26"/>
      <c r="E688" s="101"/>
      <c r="F688" s="45"/>
      <c r="L688" s="45"/>
    </row>
    <row r="689">
      <c r="A689" s="86"/>
      <c r="B689" s="123"/>
      <c r="C689" s="75"/>
      <c r="D689" s="26"/>
      <c r="E689" s="101"/>
      <c r="F689" s="45"/>
      <c r="L689" s="45"/>
    </row>
    <row r="690">
      <c r="A690" s="86"/>
      <c r="B690" s="123"/>
      <c r="C690" s="75"/>
      <c r="D690" s="26"/>
      <c r="E690" s="101"/>
      <c r="F690" s="45"/>
      <c r="L690" s="45"/>
    </row>
    <row r="691">
      <c r="A691" s="86"/>
      <c r="B691" s="123"/>
      <c r="C691" s="75"/>
      <c r="D691" s="26"/>
      <c r="E691" s="101"/>
      <c r="F691" s="45"/>
      <c r="L691" s="45"/>
    </row>
    <row r="692">
      <c r="A692" s="86"/>
      <c r="B692" s="123"/>
      <c r="C692" s="75"/>
      <c r="D692" s="26"/>
      <c r="E692" s="101"/>
      <c r="F692" s="45"/>
      <c r="L692" s="45"/>
    </row>
    <row r="693">
      <c r="A693" s="86"/>
      <c r="B693" s="123"/>
      <c r="C693" s="75"/>
      <c r="D693" s="26"/>
      <c r="E693" s="101"/>
      <c r="F693" s="45"/>
      <c r="L693" s="45"/>
    </row>
    <row r="694">
      <c r="A694" s="86"/>
      <c r="B694" s="123"/>
      <c r="C694" s="75"/>
      <c r="D694" s="26"/>
      <c r="E694" s="101"/>
      <c r="F694" s="45"/>
      <c r="L694" s="45"/>
    </row>
    <row r="695">
      <c r="A695" s="86"/>
      <c r="B695" s="123"/>
      <c r="C695" s="75"/>
      <c r="D695" s="26"/>
      <c r="E695" s="101"/>
      <c r="F695" s="45"/>
      <c r="L695" s="45"/>
    </row>
    <row r="696">
      <c r="A696" s="86"/>
      <c r="B696" s="123"/>
      <c r="C696" s="75"/>
      <c r="D696" s="26"/>
      <c r="E696" s="101"/>
      <c r="F696" s="45"/>
      <c r="L696" s="45"/>
    </row>
    <row r="697">
      <c r="A697" s="86"/>
      <c r="B697" s="123"/>
      <c r="C697" s="75"/>
      <c r="D697" s="26"/>
      <c r="E697" s="101"/>
      <c r="F697" s="45"/>
      <c r="L697" s="45"/>
    </row>
    <row r="698">
      <c r="A698" s="86"/>
      <c r="B698" s="123"/>
      <c r="C698" s="75"/>
      <c r="D698" s="26"/>
      <c r="E698" s="101"/>
      <c r="F698" s="45"/>
      <c r="L698" s="45"/>
    </row>
    <row r="699">
      <c r="A699" s="86"/>
      <c r="B699" s="123"/>
      <c r="C699" s="75"/>
      <c r="D699" s="26"/>
      <c r="E699" s="101"/>
      <c r="F699" s="45"/>
      <c r="L699" s="45"/>
    </row>
    <row r="700">
      <c r="A700" s="86"/>
      <c r="B700" s="123"/>
      <c r="C700" s="75"/>
      <c r="D700" s="26"/>
      <c r="E700" s="101"/>
      <c r="F700" s="45"/>
      <c r="L700" s="45"/>
    </row>
    <row r="701">
      <c r="A701" s="86"/>
      <c r="B701" s="123"/>
      <c r="C701" s="75"/>
      <c r="D701" s="26"/>
      <c r="E701" s="101"/>
      <c r="F701" s="45"/>
      <c r="L701" s="45"/>
    </row>
    <row r="702">
      <c r="A702" s="86"/>
      <c r="B702" s="123"/>
      <c r="C702" s="75"/>
      <c r="D702" s="26"/>
      <c r="E702" s="101"/>
      <c r="F702" s="45"/>
      <c r="L702" s="45"/>
    </row>
    <row r="703">
      <c r="A703" s="86"/>
      <c r="B703" s="123"/>
      <c r="C703" s="75"/>
      <c r="D703" s="26"/>
      <c r="E703" s="101"/>
      <c r="F703" s="45"/>
      <c r="L703" s="45"/>
    </row>
    <row r="704">
      <c r="A704" s="86"/>
      <c r="B704" s="123"/>
      <c r="C704" s="75"/>
      <c r="D704" s="26"/>
      <c r="E704" s="101"/>
      <c r="F704" s="45"/>
      <c r="L704" s="45"/>
    </row>
    <row r="705">
      <c r="A705" s="86"/>
      <c r="B705" s="123"/>
      <c r="C705" s="75"/>
      <c r="D705" s="26"/>
      <c r="E705" s="101"/>
      <c r="F705" s="45"/>
      <c r="L705" s="45"/>
    </row>
    <row r="706">
      <c r="A706" s="86"/>
      <c r="B706" s="123"/>
      <c r="C706" s="75"/>
      <c r="D706" s="26"/>
      <c r="E706" s="101"/>
      <c r="F706" s="45"/>
      <c r="L706" s="45"/>
    </row>
    <row r="707">
      <c r="A707" s="86"/>
      <c r="B707" s="123"/>
      <c r="C707" s="75"/>
      <c r="D707" s="26"/>
      <c r="E707" s="101"/>
      <c r="F707" s="45"/>
      <c r="L707" s="45"/>
    </row>
    <row r="708">
      <c r="A708" s="86"/>
      <c r="B708" s="123"/>
      <c r="C708" s="75"/>
      <c r="D708" s="26"/>
      <c r="E708" s="101"/>
      <c r="F708" s="45"/>
      <c r="L708" s="45"/>
    </row>
    <row r="709">
      <c r="A709" s="86"/>
      <c r="B709" s="123"/>
      <c r="C709" s="75"/>
      <c r="D709" s="26"/>
      <c r="E709" s="101"/>
      <c r="F709" s="45"/>
      <c r="L709" s="45"/>
    </row>
    <row r="710">
      <c r="A710" s="86"/>
      <c r="B710" s="123"/>
      <c r="C710" s="75"/>
      <c r="D710" s="26"/>
      <c r="E710" s="101"/>
      <c r="F710" s="45"/>
      <c r="L710" s="45"/>
    </row>
    <row r="711">
      <c r="A711" s="86"/>
      <c r="B711" s="123"/>
      <c r="C711" s="75"/>
      <c r="D711" s="26"/>
      <c r="E711" s="101"/>
      <c r="F711" s="45"/>
      <c r="L711" s="45"/>
    </row>
    <row r="712">
      <c r="A712" s="86"/>
      <c r="B712" s="123"/>
      <c r="C712" s="75"/>
      <c r="D712" s="26"/>
      <c r="E712" s="101"/>
      <c r="F712" s="45"/>
      <c r="L712" s="45"/>
    </row>
    <row r="713">
      <c r="A713" s="86"/>
      <c r="B713" s="123"/>
      <c r="C713" s="75"/>
      <c r="D713" s="26"/>
      <c r="E713" s="101"/>
      <c r="F713" s="45"/>
      <c r="L713" s="45"/>
    </row>
    <row r="714">
      <c r="A714" s="86"/>
      <c r="B714" s="123"/>
      <c r="C714" s="75"/>
      <c r="D714" s="26"/>
      <c r="E714" s="101"/>
      <c r="F714" s="45"/>
      <c r="L714" s="45"/>
    </row>
    <row r="715">
      <c r="A715" s="86"/>
      <c r="B715" s="123"/>
      <c r="C715" s="75"/>
      <c r="D715" s="26"/>
      <c r="E715" s="101"/>
      <c r="F715" s="45"/>
      <c r="L715" s="45"/>
    </row>
    <row r="716">
      <c r="A716" s="86"/>
      <c r="B716" s="123"/>
      <c r="C716" s="75"/>
      <c r="D716" s="26"/>
      <c r="E716" s="101"/>
      <c r="F716" s="45"/>
      <c r="L716" s="45"/>
    </row>
    <row r="717">
      <c r="A717" s="86"/>
      <c r="B717" s="123"/>
      <c r="C717" s="75"/>
      <c r="D717" s="26"/>
      <c r="E717" s="101"/>
      <c r="F717" s="45"/>
      <c r="L717" s="45"/>
    </row>
    <row r="718">
      <c r="A718" s="86"/>
      <c r="B718" s="123"/>
      <c r="C718" s="75"/>
      <c r="D718" s="26"/>
      <c r="E718" s="101"/>
      <c r="F718" s="45"/>
      <c r="L718" s="45"/>
    </row>
    <row r="719">
      <c r="A719" s="86"/>
      <c r="B719" s="123"/>
      <c r="C719" s="75"/>
      <c r="D719" s="26"/>
      <c r="E719" s="101"/>
      <c r="F719" s="45"/>
      <c r="L719" s="45"/>
    </row>
    <row r="720">
      <c r="A720" s="86"/>
      <c r="B720" s="123"/>
      <c r="C720" s="75"/>
      <c r="D720" s="26"/>
      <c r="E720" s="101"/>
      <c r="F720" s="45"/>
      <c r="L720" s="45"/>
    </row>
    <row r="721">
      <c r="A721" s="86"/>
      <c r="B721" s="123"/>
      <c r="C721" s="75"/>
      <c r="D721" s="26"/>
      <c r="E721" s="101"/>
      <c r="F721" s="45"/>
      <c r="L721" s="45"/>
    </row>
    <row r="722">
      <c r="A722" s="86"/>
      <c r="B722" s="123"/>
      <c r="C722" s="75"/>
      <c r="D722" s="26"/>
      <c r="E722" s="101"/>
      <c r="F722" s="45"/>
      <c r="L722" s="45"/>
    </row>
    <row r="723">
      <c r="A723" s="86"/>
      <c r="B723" s="123"/>
      <c r="C723" s="75"/>
      <c r="D723" s="26"/>
      <c r="E723" s="101"/>
      <c r="F723" s="45"/>
      <c r="L723" s="45"/>
    </row>
    <row r="724">
      <c r="A724" s="86"/>
      <c r="B724" s="123"/>
      <c r="C724" s="75"/>
      <c r="D724" s="26"/>
      <c r="E724" s="101"/>
      <c r="F724" s="45"/>
      <c r="L724" s="45"/>
    </row>
    <row r="725">
      <c r="A725" s="86"/>
      <c r="B725" s="123"/>
      <c r="C725" s="75"/>
      <c r="D725" s="26"/>
      <c r="E725" s="101"/>
      <c r="F725" s="45"/>
      <c r="L725" s="45"/>
    </row>
    <row r="726">
      <c r="A726" s="86"/>
      <c r="B726" s="123"/>
      <c r="C726" s="75"/>
      <c r="D726" s="26"/>
      <c r="E726" s="101"/>
      <c r="F726" s="45"/>
      <c r="L726" s="45"/>
    </row>
    <row r="727">
      <c r="A727" s="86"/>
      <c r="B727" s="123"/>
      <c r="C727" s="75"/>
      <c r="D727" s="26"/>
      <c r="E727" s="101"/>
      <c r="F727" s="45"/>
      <c r="L727" s="45"/>
    </row>
    <row r="728">
      <c r="A728" s="86"/>
      <c r="B728" s="123"/>
      <c r="C728" s="75"/>
      <c r="D728" s="26"/>
      <c r="E728" s="101"/>
      <c r="F728" s="45"/>
      <c r="L728" s="45"/>
    </row>
    <row r="729">
      <c r="A729" s="86"/>
      <c r="B729" s="123"/>
      <c r="C729" s="75"/>
      <c r="D729" s="26"/>
      <c r="E729" s="101"/>
      <c r="F729" s="45"/>
      <c r="L729" s="45"/>
    </row>
    <row r="730">
      <c r="A730" s="86"/>
      <c r="B730" s="123"/>
      <c r="C730" s="75"/>
      <c r="D730" s="26"/>
      <c r="E730" s="101"/>
      <c r="F730" s="45"/>
      <c r="L730" s="45"/>
    </row>
    <row r="731">
      <c r="A731" s="86"/>
      <c r="B731" s="123"/>
      <c r="C731" s="75"/>
      <c r="D731" s="26"/>
      <c r="E731" s="101"/>
      <c r="F731" s="45"/>
      <c r="L731" s="45"/>
    </row>
    <row r="732">
      <c r="A732" s="86"/>
      <c r="B732" s="123"/>
      <c r="C732" s="75"/>
      <c r="D732" s="26"/>
      <c r="E732" s="101"/>
      <c r="F732" s="45"/>
      <c r="L732" s="45"/>
    </row>
    <row r="733">
      <c r="A733" s="86"/>
      <c r="B733" s="123"/>
      <c r="C733" s="75"/>
      <c r="D733" s="26"/>
      <c r="E733" s="101"/>
      <c r="F733" s="45"/>
      <c r="L733" s="45"/>
    </row>
    <row r="734">
      <c r="A734" s="86"/>
      <c r="B734" s="123"/>
      <c r="C734" s="75"/>
      <c r="D734" s="26"/>
      <c r="E734" s="101"/>
      <c r="F734" s="45"/>
      <c r="L734" s="45"/>
    </row>
    <row r="735">
      <c r="A735" s="86"/>
      <c r="B735" s="123"/>
      <c r="C735" s="75"/>
      <c r="D735" s="26"/>
      <c r="E735" s="101"/>
      <c r="F735" s="45"/>
      <c r="L735" s="45"/>
    </row>
    <row r="736">
      <c r="A736" s="86"/>
      <c r="B736" s="123"/>
      <c r="C736" s="75"/>
      <c r="D736" s="26"/>
      <c r="E736" s="101"/>
      <c r="F736" s="45"/>
      <c r="L736" s="45"/>
    </row>
    <row r="737">
      <c r="A737" s="86"/>
      <c r="B737" s="123"/>
      <c r="C737" s="75"/>
      <c r="D737" s="26"/>
      <c r="E737" s="101"/>
      <c r="F737" s="45"/>
      <c r="L737" s="45"/>
    </row>
    <row r="738">
      <c r="A738" s="86"/>
      <c r="B738" s="123"/>
      <c r="C738" s="75"/>
      <c r="D738" s="26"/>
      <c r="E738" s="101"/>
      <c r="F738" s="45"/>
      <c r="L738" s="45"/>
    </row>
    <row r="739">
      <c r="A739" s="86"/>
      <c r="B739" s="123"/>
      <c r="C739" s="75"/>
      <c r="D739" s="26"/>
      <c r="E739" s="101"/>
      <c r="F739" s="45"/>
      <c r="L739" s="45"/>
    </row>
    <row r="740">
      <c r="A740" s="86"/>
      <c r="B740" s="123"/>
      <c r="C740" s="75"/>
      <c r="D740" s="26"/>
      <c r="E740" s="101"/>
      <c r="F740" s="45"/>
      <c r="L740" s="45"/>
    </row>
    <row r="741">
      <c r="A741" s="86"/>
      <c r="B741" s="123"/>
      <c r="C741" s="75"/>
      <c r="D741" s="26"/>
      <c r="E741" s="101"/>
      <c r="F741" s="45"/>
      <c r="L741" s="45"/>
    </row>
    <row r="742">
      <c r="A742" s="86"/>
      <c r="B742" s="123"/>
      <c r="C742" s="75"/>
      <c r="D742" s="26"/>
      <c r="E742" s="101"/>
      <c r="F742" s="45"/>
      <c r="L742" s="45"/>
    </row>
    <row r="743">
      <c r="A743" s="86"/>
      <c r="B743" s="123"/>
      <c r="C743" s="75"/>
      <c r="D743" s="26"/>
      <c r="E743" s="101"/>
      <c r="F743" s="45"/>
      <c r="L743" s="45"/>
    </row>
    <row r="744">
      <c r="A744" s="86"/>
      <c r="B744" s="123"/>
      <c r="C744" s="75"/>
      <c r="D744" s="26"/>
      <c r="E744" s="101"/>
      <c r="F744" s="45"/>
      <c r="L744" s="45"/>
    </row>
    <row r="745">
      <c r="A745" s="86"/>
      <c r="B745" s="123"/>
      <c r="C745" s="75"/>
      <c r="D745" s="26"/>
      <c r="E745" s="101"/>
      <c r="F745" s="45"/>
      <c r="L745" s="45"/>
    </row>
    <row r="746">
      <c r="A746" s="86"/>
      <c r="B746" s="123"/>
      <c r="C746" s="75"/>
      <c r="D746" s="26"/>
      <c r="E746" s="101"/>
      <c r="F746" s="45"/>
      <c r="L746" s="45"/>
    </row>
    <row r="747">
      <c r="A747" s="86"/>
      <c r="B747" s="123"/>
      <c r="C747" s="75"/>
      <c r="D747" s="26"/>
      <c r="E747" s="101"/>
      <c r="F747" s="45"/>
      <c r="L747" s="45"/>
    </row>
    <row r="748">
      <c r="A748" s="86"/>
      <c r="B748" s="123"/>
      <c r="C748" s="75"/>
      <c r="D748" s="26"/>
      <c r="E748" s="101"/>
      <c r="F748" s="45"/>
      <c r="L748" s="45"/>
    </row>
    <row r="749">
      <c r="A749" s="86"/>
      <c r="B749" s="123"/>
      <c r="C749" s="75"/>
      <c r="D749" s="26"/>
      <c r="E749" s="101"/>
      <c r="F749" s="45"/>
      <c r="L749" s="45"/>
    </row>
    <row r="750">
      <c r="A750" s="86"/>
      <c r="B750" s="123"/>
      <c r="C750" s="75"/>
      <c r="D750" s="26"/>
      <c r="E750" s="101"/>
      <c r="F750" s="45"/>
      <c r="L750" s="45"/>
    </row>
    <row r="751">
      <c r="A751" s="86"/>
      <c r="B751" s="123"/>
      <c r="C751" s="75"/>
      <c r="D751" s="26"/>
      <c r="E751" s="101"/>
      <c r="F751" s="45"/>
      <c r="L751" s="45"/>
    </row>
    <row r="752">
      <c r="A752" s="86"/>
      <c r="B752" s="123"/>
      <c r="C752" s="75"/>
      <c r="D752" s="26"/>
      <c r="E752" s="101"/>
      <c r="F752" s="45"/>
      <c r="L752" s="45"/>
    </row>
    <row r="753">
      <c r="A753" s="86"/>
      <c r="B753" s="123"/>
      <c r="C753" s="75"/>
      <c r="D753" s="26"/>
      <c r="E753" s="101"/>
      <c r="F753" s="45"/>
      <c r="L753" s="45"/>
    </row>
    <row r="754">
      <c r="A754" s="86"/>
      <c r="B754" s="123"/>
      <c r="C754" s="75"/>
      <c r="D754" s="26"/>
      <c r="E754" s="101"/>
      <c r="F754" s="45"/>
      <c r="L754" s="45"/>
    </row>
    <row r="755">
      <c r="A755" s="86"/>
      <c r="B755" s="123"/>
      <c r="C755" s="75"/>
      <c r="D755" s="26"/>
      <c r="E755" s="101"/>
      <c r="F755" s="45"/>
      <c r="L755" s="45"/>
    </row>
    <row r="756">
      <c r="A756" s="86"/>
      <c r="B756" s="123"/>
      <c r="C756" s="75"/>
      <c r="D756" s="26"/>
      <c r="E756" s="101"/>
      <c r="F756" s="45"/>
      <c r="L756" s="45"/>
    </row>
    <row r="757">
      <c r="A757" s="86"/>
      <c r="B757" s="123"/>
      <c r="C757" s="75"/>
      <c r="D757" s="26"/>
      <c r="E757" s="101"/>
      <c r="F757" s="45"/>
      <c r="L757" s="45"/>
    </row>
    <row r="758">
      <c r="A758" s="86"/>
      <c r="B758" s="123"/>
      <c r="C758" s="75"/>
      <c r="D758" s="26"/>
      <c r="E758" s="101"/>
      <c r="F758" s="45"/>
      <c r="L758" s="45"/>
    </row>
    <row r="759">
      <c r="A759" s="86"/>
      <c r="B759" s="123"/>
      <c r="C759" s="75"/>
      <c r="D759" s="26"/>
      <c r="E759" s="101"/>
      <c r="F759" s="45"/>
      <c r="L759" s="45"/>
    </row>
    <row r="760">
      <c r="A760" s="86"/>
      <c r="B760" s="123"/>
      <c r="C760" s="75"/>
      <c r="D760" s="26"/>
      <c r="E760" s="101"/>
      <c r="F760" s="45"/>
      <c r="L760" s="45"/>
    </row>
    <row r="761">
      <c r="A761" s="86"/>
      <c r="B761" s="123"/>
      <c r="C761" s="75"/>
      <c r="D761" s="26"/>
      <c r="E761" s="101"/>
      <c r="F761" s="45"/>
      <c r="L761" s="45"/>
    </row>
    <row r="762">
      <c r="A762" s="86"/>
      <c r="B762" s="123"/>
      <c r="C762" s="75"/>
      <c r="D762" s="26"/>
      <c r="E762" s="101"/>
      <c r="F762" s="45"/>
      <c r="L762" s="45"/>
    </row>
    <row r="763">
      <c r="A763" s="86"/>
      <c r="B763" s="123"/>
      <c r="C763" s="75"/>
      <c r="D763" s="26"/>
      <c r="E763" s="101"/>
      <c r="F763" s="45"/>
      <c r="L763" s="45"/>
    </row>
    <row r="764">
      <c r="A764" s="86"/>
      <c r="B764" s="123"/>
      <c r="C764" s="75"/>
      <c r="D764" s="26"/>
      <c r="E764" s="101"/>
      <c r="F764" s="45"/>
      <c r="L764" s="45"/>
    </row>
    <row r="765">
      <c r="A765" s="86"/>
      <c r="B765" s="123"/>
      <c r="C765" s="75"/>
      <c r="D765" s="26"/>
      <c r="E765" s="101"/>
      <c r="F765" s="45"/>
      <c r="L765" s="45"/>
    </row>
    <row r="766">
      <c r="A766" s="86"/>
      <c r="B766" s="123"/>
      <c r="C766" s="75"/>
      <c r="D766" s="26"/>
      <c r="E766" s="101"/>
      <c r="F766" s="45"/>
      <c r="L766" s="45"/>
    </row>
    <row r="767">
      <c r="A767" s="86"/>
      <c r="B767" s="123"/>
      <c r="C767" s="75"/>
      <c r="D767" s="26"/>
      <c r="E767" s="101"/>
      <c r="F767" s="45"/>
      <c r="L767" s="45"/>
    </row>
    <row r="768">
      <c r="A768" s="86"/>
      <c r="B768" s="123"/>
      <c r="C768" s="75"/>
      <c r="D768" s="26"/>
      <c r="E768" s="101"/>
      <c r="F768" s="45"/>
      <c r="L768" s="45"/>
    </row>
    <row r="769">
      <c r="A769" s="86"/>
      <c r="B769" s="123"/>
      <c r="C769" s="75"/>
      <c r="D769" s="26"/>
      <c r="E769" s="101"/>
      <c r="F769" s="45"/>
      <c r="L769" s="45"/>
    </row>
    <row r="770">
      <c r="A770" s="86"/>
      <c r="B770" s="123"/>
      <c r="C770" s="75"/>
      <c r="D770" s="26"/>
      <c r="E770" s="101"/>
      <c r="F770" s="45"/>
      <c r="L770" s="45"/>
    </row>
    <row r="771">
      <c r="A771" s="86"/>
      <c r="B771" s="123"/>
      <c r="C771" s="75"/>
      <c r="D771" s="26"/>
      <c r="E771" s="101"/>
      <c r="F771" s="45"/>
      <c r="L771" s="45"/>
    </row>
    <row r="772">
      <c r="A772" s="86"/>
      <c r="B772" s="123"/>
      <c r="C772" s="75"/>
      <c r="D772" s="26"/>
      <c r="E772" s="101"/>
      <c r="F772" s="45"/>
      <c r="L772" s="45"/>
    </row>
    <row r="773">
      <c r="A773" s="86"/>
      <c r="B773" s="123"/>
      <c r="C773" s="75"/>
      <c r="D773" s="26"/>
      <c r="E773" s="101"/>
      <c r="F773" s="45"/>
      <c r="L773" s="45"/>
    </row>
    <row r="774">
      <c r="A774" s="86"/>
      <c r="B774" s="123"/>
      <c r="C774" s="75"/>
      <c r="D774" s="26"/>
      <c r="E774" s="101"/>
      <c r="F774" s="45"/>
      <c r="L774" s="45"/>
    </row>
    <row r="775">
      <c r="A775" s="86"/>
      <c r="B775" s="123"/>
      <c r="C775" s="75"/>
      <c r="D775" s="26"/>
      <c r="E775" s="101"/>
      <c r="F775" s="45"/>
      <c r="L775" s="45"/>
    </row>
    <row r="776">
      <c r="A776" s="86"/>
      <c r="B776" s="123"/>
      <c r="C776" s="75"/>
      <c r="D776" s="26"/>
      <c r="E776" s="101"/>
      <c r="F776" s="45"/>
      <c r="L776" s="45"/>
    </row>
    <row r="777">
      <c r="A777" s="86"/>
      <c r="B777" s="123"/>
      <c r="C777" s="75"/>
      <c r="D777" s="26"/>
      <c r="E777" s="101"/>
      <c r="F777" s="45"/>
      <c r="L777" s="45"/>
    </row>
    <row r="778">
      <c r="A778" s="86"/>
      <c r="B778" s="123"/>
      <c r="C778" s="75"/>
      <c r="D778" s="26"/>
      <c r="E778" s="101"/>
      <c r="F778" s="45"/>
      <c r="L778" s="45"/>
    </row>
    <row r="779">
      <c r="A779" s="86"/>
      <c r="B779" s="123"/>
      <c r="C779" s="75"/>
      <c r="D779" s="26"/>
      <c r="E779" s="101"/>
      <c r="F779" s="45"/>
      <c r="L779" s="45"/>
    </row>
    <row r="780">
      <c r="A780" s="86"/>
      <c r="B780" s="123"/>
      <c r="C780" s="75"/>
      <c r="D780" s="26"/>
      <c r="E780" s="101"/>
      <c r="F780" s="45"/>
      <c r="L780" s="45"/>
    </row>
    <row r="781">
      <c r="A781" s="86"/>
      <c r="B781" s="123"/>
      <c r="C781" s="75"/>
      <c r="D781" s="26"/>
      <c r="E781" s="101"/>
      <c r="F781" s="45"/>
      <c r="L781" s="45"/>
    </row>
    <row r="782">
      <c r="A782" s="86"/>
      <c r="B782" s="123"/>
      <c r="C782" s="75"/>
      <c r="D782" s="26"/>
      <c r="E782" s="101"/>
      <c r="F782" s="45"/>
      <c r="L782" s="45"/>
    </row>
    <row r="783">
      <c r="A783" s="86"/>
      <c r="B783" s="123"/>
      <c r="C783" s="75"/>
      <c r="D783" s="26"/>
      <c r="E783" s="101"/>
      <c r="F783" s="45"/>
      <c r="L783" s="45"/>
    </row>
    <row r="784">
      <c r="A784" s="86"/>
      <c r="B784" s="123"/>
      <c r="C784" s="75"/>
      <c r="D784" s="26"/>
      <c r="E784" s="101"/>
      <c r="F784" s="45"/>
      <c r="L784" s="45"/>
    </row>
    <row r="785">
      <c r="A785" s="86"/>
      <c r="B785" s="123"/>
      <c r="C785" s="75"/>
      <c r="D785" s="26"/>
      <c r="E785" s="101"/>
      <c r="F785" s="45"/>
      <c r="L785" s="45"/>
    </row>
    <row r="786">
      <c r="A786" s="86"/>
      <c r="B786" s="123"/>
      <c r="C786" s="75"/>
      <c r="D786" s="26"/>
      <c r="E786" s="101"/>
      <c r="F786" s="45"/>
      <c r="L786" s="45"/>
    </row>
    <row r="787">
      <c r="A787" s="86"/>
      <c r="B787" s="123"/>
      <c r="C787" s="75"/>
      <c r="D787" s="26"/>
      <c r="E787" s="101"/>
      <c r="F787" s="45"/>
      <c r="L787" s="45"/>
    </row>
    <row r="788">
      <c r="A788" s="86"/>
      <c r="B788" s="123"/>
      <c r="C788" s="75"/>
      <c r="D788" s="26"/>
      <c r="E788" s="101"/>
      <c r="F788" s="45"/>
      <c r="L788" s="45"/>
    </row>
    <row r="789">
      <c r="A789" s="86"/>
      <c r="B789" s="123"/>
      <c r="C789" s="75"/>
      <c r="D789" s="26"/>
      <c r="E789" s="101"/>
      <c r="F789" s="45"/>
      <c r="L789" s="45"/>
    </row>
    <row r="790">
      <c r="A790" s="86"/>
      <c r="B790" s="123"/>
      <c r="C790" s="75"/>
      <c r="D790" s="26"/>
      <c r="E790" s="101"/>
      <c r="F790" s="45"/>
      <c r="L790" s="45"/>
    </row>
    <row r="791">
      <c r="A791" s="86"/>
      <c r="B791" s="123"/>
      <c r="C791" s="75"/>
      <c r="D791" s="26"/>
      <c r="E791" s="101"/>
      <c r="F791" s="45"/>
      <c r="L791" s="45"/>
    </row>
    <row r="792">
      <c r="A792" s="86"/>
      <c r="B792" s="123"/>
      <c r="C792" s="75"/>
      <c r="D792" s="26"/>
      <c r="E792" s="101"/>
      <c r="F792" s="45"/>
      <c r="L792" s="45"/>
    </row>
    <row r="793">
      <c r="A793" s="86"/>
      <c r="B793" s="123"/>
      <c r="C793" s="75"/>
      <c r="D793" s="26"/>
      <c r="E793" s="101"/>
      <c r="F793" s="45"/>
      <c r="L793" s="45"/>
    </row>
    <row r="794">
      <c r="A794" s="86"/>
      <c r="B794" s="123"/>
      <c r="C794" s="75"/>
      <c r="D794" s="26"/>
      <c r="E794" s="101"/>
      <c r="F794" s="45"/>
      <c r="L794" s="45"/>
    </row>
    <row r="795">
      <c r="A795" s="86"/>
      <c r="B795" s="123"/>
      <c r="C795" s="75"/>
      <c r="D795" s="26"/>
      <c r="E795" s="101"/>
      <c r="F795" s="45"/>
      <c r="L795" s="45"/>
    </row>
    <row r="796">
      <c r="A796" s="86"/>
      <c r="B796" s="123"/>
      <c r="C796" s="75"/>
      <c r="D796" s="26"/>
      <c r="E796" s="101"/>
      <c r="F796" s="45"/>
      <c r="L796" s="45"/>
    </row>
    <row r="797">
      <c r="A797" s="86"/>
      <c r="B797" s="123"/>
      <c r="C797" s="75"/>
      <c r="D797" s="26"/>
      <c r="E797" s="101"/>
      <c r="F797" s="45"/>
      <c r="L797" s="45"/>
    </row>
    <row r="798">
      <c r="A798" s="86"/>
      <c r="B798" s="123"/>
      <c r="C798" s="75"/>
      <c r="D798" s="26"/>
      <c r="E798" s="101"/>
      <c r="F798" s="45"/>
      <c r="L798" s="45"/>
    </row>
    <row r="799">
      <c r="A799" s="86"/>
      <c r="B799" s="123"/>
      <c r="C799" s="75"/>
      <c r="D799" s="26"/>
      <c r="E799" s="101"/>
      <c r="F799" s="45"/>
      <c r="L799" s="45"/>
    </row>
    <row r="800">
      <c r="A800" s="86"/>
      <c r="B800" s="123"/>
      <c r="C800" s="75"/>
      <c r="D800" s="26"/>
      <c r="E800" s="101"/>
      <c r="F800" s="45"/>
      <c r="L800" s="45"/>
    </row>
    <row r="801">
      <c r="A801" s="86"/>
      <c r="B801" s="123"/>
      <c r="C801" s="75"/>
      <c r="D801" s="26"/>
      <c r="E801" s="101"/>
      <c r="F801" s="45"/>
      <c r="L801" s="45"/>
    </row>
    <row r="802">
      <c r="A802" s="86"/>
      <c r="B802" s="123"/>
      <c r="C802" s="75"/>
      <c r="D802" s="26"/>
      <c r="E802" s="101"/>
      <c r="F802" s="45"/>
      <c r="L802" s="45"/>
    </row>
    <row r="803">
      <c r="A803" s="86"/>
      <c r="B803" s="123"/>
      <c r="C803" s="75"/>
      <c r="D803" s="26"/>
      <c r="E803" s="101"/>
      <c r="F803" s="45"/>
      <c r="L803" s="45"/>
    </row>
    <row r="804">
      <c r="A804" s="86"/>
      <c r="B804" s="123"/>
      <c r="C804" s="75"/>
      <c r="D804" s="26"/>
      <c r="E804" s="101"/>
      <c r="F804" s="45"/>
      <c r="L804" s="45"/>
    </row>
    <row r="805">
      <c r="A805" s="86"/>
      <c r="B805" s="123"/>
      <c r="C805" s="75"/>
      <c r="D805" s="26"/>
      <c r="E805" s="101"/>
      <c r="F805" s="45"/>
      <c r="L805" s="45"/>
    </row>
    <row r="806">
      <c r="A806" s="86"/>
      <c r="B806" s="123"/>
      <c r="C806" s="75"/>
      <c r="D806" s="26"/>
      <c r="E806" s="101"/>
      <c r="F806" s="45"/>
      <c r="L806" s="45"/>
    </row>
    <row r="807">
      <c r="A807" s="86"/>
      <c r="B807" s="123"/>
      <c r="C807" s="75"/>
      <c r="D807" s="26"/>
      <c r="E807" s="101"/>
      <c r="F807" s="45"/>
      <c r="L807" s="45"/>
    </row>
    <row r="808">
      <c r="A808" s="86"/>
      <c r="B808" s="123"/>
      <c r="C808" s="75"/>
      <c r="D808" s="26"/>
      <c r="E808" s="101"/>
      <c r="F808" s="45"/>
      <c r="L808" s="45"/>
    </row>
    <row r="809">
      <c r="A809" s="86"/>
      <c r="B809" s="123"/>
      <c r="C809" s="75"/>
      <c r="D809" s="26"/>
      <c r="E809" s="101"/>
      <c r="F809" s="45"/>
      <c r="L809" s="45"/>
    </row>
    <row r="810">
      <c r="A810" s="86"/>
      <c r="B810" s="123"/>
      <c r="C810" s="75"/>
      <c r="D810" s="26"/>
      <c r="E810" s="101"/>
      <c r="F810" s="45"/>
      <c r="L810" s="45"/>
    </row>
    <row r="811">
      <c r="A811" s="86"/>
      <c r="B811" s="123"/>
      <c r="C811" s="75"/>
      <c r="D811" s="26"/>
      <c r="E811" s="101"/>
      <c r="F811" s="45"/>
      <c r="L811" s="45"/>
    </row>
    <row r="812">
      <c r="A812" s="86"/>
      <c r="B812" s="123"/>
      <c r="C812" s="75"/>
      <c r="D812" s="26"/>
      <c r="E812" s="101"/>
      <c r="F812" s="45"/>
      <c r="L812" s="45"/>
    </row>
    <row r="813">
      <c r="A813" s="86"/>
      <c r="B813" s="123"/>
      <c r="C813" s="75"/>
      <c r="D813" s="26"/>
      <c r="E813" s="101"/>
      <c r="F813" s="45"/>
      <c r="L813" s="45"/>
    </row>
    <row r="814">
      <c r="A814" s="86"/>
      <c r="B814" s="123"/>
      <c r="C814" s="75"/>
      <c r="D814" s="26"/>
      <c r="E814" s="101"/>
      <c r="F814" s="45"/>
      <c r="L814" s="45"/>
    </row>
    <row r="815">
      <c r="A815" s="86"/>
      <c r="B815" s="123"/>
      <c r="C815" s="75"/>
      <c r="D815" s="26"/>
      <c r="E815" s="101"/>
      <c r="F815" s="45"/>
      <c r="L815" s="45"/>
    </row>
    <row r="816">
      <c r="A816" s="86"/>
      <c r="B816" s="123"/>
      <c r="C816" s="75"/>
      <c r="D816" s="26"/>
      <c r="E816" s="101"/>
      <c r="F816" s="45"/>
      <c r="L816" s="45"/>
    </row>
    <row r="817">
      <c r="A817" s="86"/>
      <c r="B817" s="123"/>
      <c r="C817" s="75"/>
      <c r="D817" s="26"/>
      <c r="E817" s="101"/>
      <c r="F817" s="45"/>
      <c r="L817" s="45"/>
    </row>
    <row r="818">
      <c r="A818" s="86"/>
      <c r="B818" s="123"/>
      <c r="C818" s="75"/>
      <c r="D818" s="26"/>
      <c r="E818" s="101"/>
      <c r="F818" s="45"/>
      <c r="L818" s="45"/>
    </row>
    <row r="819">
      <c r="A819" s="86"/>
      <c r="B819" s="123"/>
      <c r="C819" s="75"/>
      <c r="D819" s="26"/>
      <c r="E819" s="101"/>
      <c r="F819" s="45"/>
      <c r="L819" s="45"/>
    </row>
    <row r="820">
      <c r="A820" s="86"/>
      <c r="B820" s="123"/>
      <c r="C820" s="75"/>
      <c r="D820" s="26"/>
      <c r="E820" s="101"/>
      <c r="F820" s="45"/>
      <c r="L820" s="45"/>
    </row>
    <row r="821">
      <c r="A821" s="86"/>
      <c r="B821" s="123"/>
      <c r="C821" s="75"/>
      <c r="D821" s="26"/>
      <c r="E821" s="101"/>
      <c r="F821" s="45"/>
      <c r="L821" s="45"/>
    </row>
    <row r="822">
      <c r="A822" s="86"/>
      <c r="B822" s="123"/>
      <c r="C822" s="75"/>
      <c r="D822" s="26"/>
      <c r="E822" s="101"/>
      <c r="F822" s="45"/>
      <c r="L822" s="45"/>
    </row>
    <row r="823">
      <c r="A823" s="86"/>
      <c r="B823" s="123"/>
      <c r="C823" s="75"/>
      <c r="D823" s="26"/>
      <c r="E823" s="101"/>
      <c r="F823" s="45"/>
      <c r="L823" s="45"/>
    </row>
    <row r="824">
      <c r="A824" s="86"/>
      <c r="B824" s="123"/>
      <c r="C824" s="75"/>
      <c r="D824" s="26"/>
      <c r="E824" s="101"/>
      <c r="F824" s="45"/>
      <c r="L824" s="45"/>
    </row>
    <row r="825">
      <c r="A825" s="86"/>
      <c r="B825" s="123"/>
      <c r="C825" s="75"/>
      <c r="D825" s="26"/>
      <c r="E825" s="101"/>
      <c r="F825" s="45"/>
      <c r="L825" s="45"/>
    </row>
    <row r="826">
      <c r="A826" s="86"/>
      <c r="B826" s="123"/>
      <c r="C826" s="75"/>
      <c r="D826" s="26"/>
      <c r="E826" s="101"/>
      <c r="F826" s="45"/>
      <c r="L826" s="45"/>
    </row>
    <row r="827">
      <c r="A827" s="86"/>
      <c r="B827" s="123"/>
      <c r="C827" s="75"/>
      <c r="D827" s="26"/>
      <c r="E827" s="101"/>
      <c r="F827" s="45"/>
      <c r="L827" s="45"/>
    </row>
    <row r="828">
      <c r="A828" s="86"/>
      <c r="B828" s="123"/>
      <c r="C828" s="75"/>
      <c r="D828" s="26"/>
      <c r="E828" s="101"/>
      <c r="F828" s="45"/>
      <c r="L828" s="45"/>
    </row>
    <row r="829">
      <c r="A829" s="86"/>
      <c r="B829" s="123"/>
      <c r="C829" s="75"/>
      <c r="D829" s="26"/>
      <c r="E829" s="101"/>
      <c r="F829" s="45"/>
      <c r="L829" s="45"/>
    </row>
    <row r="830">
      <c r="A830" s="86"/>
      <c r="B830" s="123"/>
      <c r="C830" s="75"/>
      <c r="D830" s="26"/>
      <c r="E830" s="101"/>
      <c r="F830" s="45"/>
      <c r="L830" s="45"/>
    </row>
    <row r="831">
      <c r="A831" s="86"/>
      <c r="B831" s="123"/>
      <c r="C831" s="75"/>
      <c r="D831" s="26"/>
      <c r="E831" s="101"/>
      <c r="F831" s="45"/>
      <c r="L831" s="45"/>
    </row>
    <row r="832">
      <c r="A832" s="86"/>
      <c r="B832" s="123"/>
      <c r="C832" s="75"/>
      <c r="D832" s="26"/>
      <c r="E832" s="101"/>
      <c r="F832" s="45"/>
      <c r="L832" s="45"/>
    </row>
    <row r="833">
      <c r="A833" s="86"/>
      <c r="B833" s="123"/>
      <c r="C833" s="75"/>
      <c r="D833" s="26"/>
      <c r="E833" s="101"/>
      <c r="F833" s="45"/>
      <c r="L833" s="45"/>
    </row>
    <row r="834">
      <c r="A834" s="86"/>
      <c r="B834" s="123"/>
      <c r="C834" s="75"/>
      <c r="D834" s="26"/>
      <c r="E834" s="101"/>
      <c r="F834" s="45"/>
      <c r="L834" s="45"/>
    </row>
    <row r="835">
      <c r="A835" s="86"/>
      <c r="B835" s="123"/>
      <c r="C835" s="75"/>
      <c r="D835" s="26"/>
      <c r="E835" s="101"/>
      <c r="F835" s="45"/>
      <c r="L835" s="45"/>
    </row>
    <row r="836">
      <c r="A836" s="86"/>
      <c r="B836" s="123"/>
      <c r="C836" s="75"/>
      <c r="D836" s="26"/>
      <c r="E836" s="101"/>
      <c r="F836" s="45"/>
      <c r="L836" s="45"/>
    </row>
    <row r="837">
      <c r="A837" s="86"/>
      <c r="B837" s="123"/>
      <c r="C837" s="75"/>
      <c r="D837" s="26"/>
      <c r="E837" s="101"/>
      <c r="F837" s="45"/>
      <c r="L837" s="45"/>
    </row>
    <row r="838">
      <c r="A838" s="86"/>
      <c r="B838" s="123"/>
      <c r="C838" s="75"/>
      <c r="D838" s="26"/>
      <c r="E838" s="101"/>
      <c r="F838" s="45"/>
      <c r="L838" s="45"/>
    </row>
    <row r="839">
      <c r="A839" s="86"/>
      <c r="B839" s="123"/>
      <c r="C839" s="75"/>
      <c r="D839" s="26"/>
      <c r="E839" s="101"/>
      <c r="F839" s="45"/>
      <c r="L839" s="45"/>
    </row>
    <row r="840">
      <c r="A840" s="86"/>
      <c r="B840" s="123"/>
      <c r="C840" s="75"/>
      <c r="D840" s="26"/>
      <c r="E840" s="101"/>
      <c r="F840" s="45"/>
      <c r="L840" s="45"/>
    </row>
    <row r="841">
      <c r="A841" s="86"/>
      <c r="B841" s="123"/>
      <c r="C841" s="75"/>
      <c r="D841" s="26"/>
      <c r="E841" s="101"/>
      <c r="F841" s="45"/>
      <c r="L841" s="45"/>
    </row>
    <row r="842">
      <c r="A842" s="86"/>
      <c r="B842" s="123"/>
      <c r="C842" s="75"/>
      <c r="D842" s="26"/>
      <c r="E842" s="101"/>
      <c r="F842" s="45"/>
      <c r="L842" s="45"/>
    </row>
    <row r="843">
      <c r="A843" s="86"/>
      <c r="B843" s="123"/>
      <c r="C843" s="75"/>
      <c r="D843" s="26"/>
      <c r="E843" s="101"/>
      <c r="F843" s="45"/>
      <c r="L843" s="45"/>
    </row>
    <row r="844">
      <c r="A844" s="86"/>
      <c r="B844" s="123"/>
      <c r="C844" s="75"/>
      <c r="D844" s="26"/>
      <c r="E844" s="101"/>
      <c r="F844" s="45"/>
      <c r="L844" s="45"/>
    </row>
    <row r="845">
      <c r="A845" s="86"/>
      <c r="B845" s="123"/>
      <c r="C845" s="75"/>
      <c r="D845" s="26"/>
      <c r="E845" s="101"/>
      <c r="F845" s="45"/>
      <c r="L845" s="45"/>
    </row>
    <row r="846">
      <c r="A846" s="86"/>
      <c r="B846" s="123"/>
      <c r="C846" s="75"/>
      <c r="D846" s="26"/>
      <c r="E846" s="101"/>
      <c r="F846" s="45"/>
      <c r="L846" s="45"/>
    </row>
    <row r="847">
      <c r="A847" s="86"/>
      <c r="B847" s="123"/>
      <c r="C847" s="75"/>
      <c r="D847" s="26"/>
      <c r="E847" s="101"/>
      <c r="F847" s="45"/>
      <c r="L847" s="45"/>
    </row>
    <row r="848">
      <c r="A848" s="86"/>
      <c r="B848" s="123"/>
      <c r="C848" s="75"/>
      <c r="D848" s="26"/>
      <c r="E848" s="101"/>
      <c r="F848" s="45"/>
      <c r="L848" s="45"/>
    </row>
    <row r="849">
      <c r="A849" s="86"/>
      <c r="B849" s="123"/>
      <c r="C849" s="75"/>
      <c r="D849" s="26"/>
      <c r="E849" s="101"/>
      <c r="F849" s="45"/>
      <c r="L849" s="45"/>
    </row>
    <row r="850">
      <c r="A850" s="86"/>
      <c r="B850" s="123"/>
      <c r="C850" s="75"/>
      <c r="D850" s="26"/>
      <c r="E850" s="101"/>
      <c r="F850" s="45"/>
      <c r="L850" s="45"/>
    </row>
    <row r="851">
      <c r="A851" s="86"/>
      <c r="B851" s="123"/>
      <c r="C851" s="75"/>
      <c r="D851" s="26"/>
      <c r="E851" s="101"/>
      <c r="F851" s="45"/>
      <c r="L851" s="45"/>
    </row>
    <row r="852">
      <c r="A852" s="86"/>
      <c r="B852" s="123"/>
      <c r="C852" s="75"/>
      <c r="D852" s="26"/>
      <c r="E852" s="101"/>
      <c r="F852" s="45"/>
      <c r="L852" s="45"/>
    </row>
    <row r="853">
      <c r="A853" s="86"/>
      <c r="B853" s="123"/>
      <c r="C853" s="75"/>
      <c r="D853" s="26"/>
      <c r="E853" s="101"/>
      <c r="F853" s="45"/>
      <c r="L853" s="45"/>
    </row>
    <row r="854">
      <c r="A854" s="86"/>
      <c r="B854" s="123"/>
      <c r="C854" s="75"/>
      <c r="D854" s="26"/>
      <c r="E854" s="101"/>
      <c r="F854" s="45"/>
      <c r="L854" s="45"/>
    </row>
    <row r="855">
      <c r="A855" s="86"/>
      <c r="B855" s="123"/>
      <c r="C855" s="75"/>
      <c r="D855" s="26"/>
      <c r="E855" s="101"/>
      <c r="F855" s="45"/>
      <c r="L855" s="45"/>
    </row>
    <row r="856">
      <c r="A856" s="86"/>
      <c r="B856" s="123"/>
      <c r="C856" s="75"/>
      <c r="D856" s="26"/>
      <c r="E856" s="101"/>
      <c r="F856" s="45"/>
      <c r="L856" s="45"/>
    </row>
    <row r="857">
      <c r="A857" s="86"/>
      <c r="B857" s="123"/>
      <c r="C857" s="75"/>
      <c r="D857" s="26"/>
      <c r="E857" s="101"/>
      <c r="F857" s="45"/>
      <c r="L857" s="45"/>
    </row>
    <row r="858">
      <c r="A858" s="86"/>
      <c r="B858" s="123"/>
      <c r="C858" s="75"/>
      <c r="D858" s="26"/>
      <c r="E858" s="101"/>
      <c r="F858" s="45"/>
      <c r="L858" s="45"/>
    </row>
    <row r="859">
      <c r="A859" s="86"/>
      <c r="B859" s="123"/>
      <c r="C859" s="75"/>
      <c r="D859" s="26"/>
      <c r="E859" s="101"/>
      <c r="F859" s="45"/>
      <c r="L859" s="45"/>
    </row>
    <row r="860">
      <c r="A860" s="86"/>
      <c r="B860" s="123"/>
      <c r="C860" s="75"/>
      <c r="D860" s="26"/>
      <c r="E860" s="101"/>
      <c r="F860" s="45"/>
      <c r="L860" s="45"/>
    </row>
    <row r="861">
      <c r="A861" s="86"/>
      <c r="B861" s="123"/>
      <c r="C861" s="75"/>
      <c r="D861" s="26"/>
      <c r="E861" s="101"/>
      <c r="F861" s="45"/>
      <c r="L861" s="45"/>
    </row>
    <row r="862">
      <c r="A862" s="86"/>
      <c r="B862" s="123"/>
      <c r="C862" s="75"/>
      <c r="D862" s="26"/>
      <c r="E862" s="101"/>
      <c r="F862" s="45"/>
      <c r="L862" s="45"/>
    </row>
    <row r="863">
      <c r="A863" s="86"/>
      <c r="B863" s="123"/>
      <c r="C863" s="75"/>
      <c r="D863" s="26"/>
      <c r="E863" s="101"/>
      <c r="F863" s="45"/>
      <c r="L863" s="45"/>
    </row>
    <row r="864">
      <c r="A864" s="86"/>
      <c r="B864" s="123"/>
      <c r="C864" s="75"/>
      <c r="D864" s="26"/>
      <c r="E864" s="101"/>
      <c r="F864" s="45"/>
      <c r="L864" s="45"/>
    </row>
    <row r="865">
      <c r="A865" s="86"/>
      <c r="B865" s="123"/>
      <c r="C865" s="75"/>
      <c r="D865" s="26"/>
      <c r="E865" s="101"/>
      <c r="F865" s="45"/>
      <c r="L865" s="45"/>
    </row>
    <row r="866">
      <c r="A866" s="86"/>
      <c r="B866" s="123"/>
      <c r="C866" s="75"/>
      <c r="D866" s="26"/>
      <c r="E866" s="101"/>
      <c r="F866" s="45"/>
      <c r="L866" s="45"/>
    </row>
    <row r="867">
      <c r="A867" s="86"/>
      <c r="B867" s="123"/>
      <c r="C867" s="75"/>
      <c r="D867" s="26"/>
      <c r="E867" s="101"/>
      <c r="F867" s="45"/>
      <c r="L867" s="45"/>
    </row>
    <row r="868">
      <c r="A868" s="86"/>
      <c r="B868" s="123"/>
      <c r="C868" s="75"/>
      <c r="D868" s="26"/>
      <c r="E868" s="101"/>
      <c r="F868" s="45"/>
      <c r="L868" s="45"/>
    </row>
    <row r="869">
      <c r="A869" s="86"/>
      <c r="B869" s="123"/>
      <c r="C869" s="75"/>
      <c r="D869" s="26"/>
      <c r="E869" s="101"/>
      <c r="F869" s="45"/>
      <c r="L869" s="45"/>
    </row>
    <row r="870">
      <c r="A870" s="86"/>
      <c r="B870" s="123"/>
      <c r="C870" s="75"/>
      <c r="D870" s="26"/>
      <c r="E870" s="101"/>
      <c r="F870" s="45"/>
      <c r="L870" s="45"/>
    </row>
    <row r="871">
      <c r="A871" s="86"/>
      <c r="B871" s="123"/>
      <c r="C871" s="75"/>
      <c r="D871" s="26"/>
      <c r="E871" s="101"/>
      <c r="F871" s="45"/>
      <c r="L871" s="45"/>
    </row>
    <row r="872">
      <c r="A872" s="86"/>
      <c r="B872" s="123"/>
      <c r="C872" s="75"/>
      <c r="D872" s="26"/>
      <c r="E872" s="101"/>
      <c r="F872" s="45"/>
      <c r="L872" s="45"/>
    </row>
    <row r="873">
      <c r="A873" s="86"/>
      <c r="B873" s="123"/>
      <c r="C873" s="75"/>
      <c r="D873" s="26"/>
      <c r="E873" s="101"/>
      <c r="F873" s="45"/>
      <c r="L873" s="45"/>
    </row>
    <row r="874">
      <c r="A874" s="86"/>
      <c r="B874" s="123"/>
      <c r="C874" s="75"/>
      <c r="D874" s="26"/>
      <c r="E874" s="101"/>
      <c r="F874" s="45"/>
      <c r="L874" s="45"/>
    </row>
    <row r="875">
      <c r="A875" s="86"/>
      <c r="B875" s="123"/>
      <c r="C875" s="75"/>
      <c r="D875" s="26"/>
      <c r="E875" s="101"/>
      <c r="F875" s="45"/>
      <c r="L875" s="45"/>
    </row>
    <row r="876">
      <c r="A876" s="86"/>
      <c r="B876" s="123"/>
      <c r="C876" s="75"/>
      <c r="D876" s="26"/>
      <c r="E876" s="101"/>
      <c r="F876" s="45"/>
      <c r="L876" s="45"/>
    </row>
    <row r="877">
      <c r="A877" s="86"/>
      <c r="B877" s="123"/>
      <c r="C877" s="75"/>
      <c r="D877" s="26"/>
      <c r="E877" s="101"/>
      <c r="F877" s="45"/>
      <c r="L877" s="45"/>
    </row>
    <row r="878">
      <c r="A878" s="86"/>
      <c r="B878" s="123"/>
      <c r="C878" s="75"/>
      <c r="D878" s="26"/>
      <c r="E878" s="101"/>
      <c r="F878" s="45"/>
      <c r="L878" s="45"/>
    </row>
    <row r="879">
      <c r="A879" s="86"/>
      <c r="B879" s="123"/>
      <c r="C879" s="75"/>
      <c r="D879" s="26"/>
      <c r="E879" s="101"/>
      <c r="F879" s="45"/>
      <c r="L879" s="45"/>
    </row>
    <row r="880">
      <c r="A880" s="86"/>
      <c r="B880" s="123"/>
      <c r="C880" s="75"/>
      <c r="D880" s="26"/>
      <c r="E880" s="101"/>
      <c r="F880" s="45"/>
      <c r="L880" s="45"/>
    </row>
    <row r="881">
      <c r="A881" s="86"/>
      <c r="B881" s="123"/>
      <c r="C881" s="75"/>
      <c r="D881" s="26"/>
      <c r="E881" s="101"/>
      <c r="F881" s="45"/>
      <c r="L881" s="45"/>
    </row>
    <row r="882">
      <c r="A882" s="86"/>
      <c r="B882" s="123"/>
      <c r="C882" s="75"/>
      <c r="D882" s="26"/>
      <c r="E882" s="101"/>
      <c r="F882" s="45"/>
      <c r="L882" s="45"/>
    </row>
    <row r="883">
      <c r="A883" s="86"/>
      <c r="B883" s="123"/>
      <c r="C883" s="75"/>
      <c r="D883" s="26"/>
      <c r="E883" s="101"/>
      <c r="F883" s="45"/>
      <c r="L883" s="45"/>
    </row>
    <row r="884">
      <c r="A884" s="86"/>
      <c r="B884" s="123"/>
      <c r="C884" s="75"/>
      <c r="D884" s="26"/>
      <c r="E884" s="101"/>
      <c r="F884" s="45"/>
      <c r="L884" s="45"/>
    </row>
    <row r="885">
      <c r="A885" s="86"/>
      <c r="B885" s="123"/>
      <c r="C885" s="75"/>
      <c r="D885" s="26"/>
      <c r="E885" s="101"/>
      <c r="F885" s="45"/>
      <c r="L885" s="45"/>
    </row>
    <row r="886">
      <c r="A886" s="86"/>
      <c r="B886" s="123"/>
      <c r="C886" s="75"/>
      <c r="D886" s="26"/>
      <c r="E886" s="101"/>
      <c r="F886" s="45"/>
      <c r="L886" s="45"/>
    </row>
    <row r="887">
      <c r="A887" s="86"/>
      <c r="B887" s="123"/>
      <c r="C887" s="75"/>
      <c r="D887" s="26"/>
      <c r="E887" s="101"/>
      <c r="F887" s="45"/>
      <c r="L887" s="45"/>
    </row>
    <row r="888">
      <c r="A888" s="86"/>
      <c r="B888" s="123"/>
      <c r="C888" s="75"/>
      <c r="D888" s="26"/>
      <c r="E888" s="101"/>
      <c r="F888" s="45"/>
      <c r="L888" s="45"/>
    </row>
    <row r="889">
      <c r="A889" s="86"/>
      <c r="B889" s="123"/>
      <c r="C889" s="75"/>
      <c r="D889" s="26"/>
      <c r="E889" s="101"/>
      <c r="F889" s="45"/>
      <c r="L889" s="45"/>
    </row>
    <row r="890">
      <c r="A890" s="86"/>
      <c r="B890" s="123"/>
      <c r="C890" s="75"/>
      <c r="D890" s="26"/>
      <c r="E890" s="101"/>
      <c r="F890" s="45"/>
      <c r="L890" s="45"/>
    </row>
    <row r="891">
      <c r="A891" s="86"/>
      <c r="B891" s="123"/>
      <c r="C891" s="75"/>
      <c r="D891" s="26"/>
      <c r="E891" s="101"/>
      <c r="F891" s="45"/>
      <c r="L891" s="45"/>
    </row>
    <row r="892">
      <c r="A892" s="86"/>
      <c r="B892" s="123"/>
      <c r="C892" s="75"/>
      <c r="D892" s="26"/>
      <c r="E892" s="101"/>
      <c r="F892" s="45"/>
      <c r="L892" s="45"/>
    </row>
    <row r="893">
      <c r="A893" s="86"/>
      <c r="B893" s="123"/>
      <c r="C893" s="75"/>
      <c r="D893" s="26"/>
      <c r="E893" s="101"/>
      <c r="F893" s="45"/>
      <c r="L893" s="45"/>
    </row>
    <row r="894">
      <c r="A894" s="86"/>
      <c r="B894" s="123"/>
      <c r="C894" s="75"/>
      <c r="D894" s="26"/>
      <c r="E894" s="101"/>
      <c r="F894" s="45"/>
      <c r="L894" s="45"/>
    </row>
    <row r="895">
      <c r="A895" s="86"/>
      <c r="B895" s="123"/>
      <c r="C895" s="75"/>
      <c r="D895" s="26"/>
      <c r="E895" s="101"/>
      <c r="F895" s="45"/>
      <c r="L895" s="45"/>
    </row>
    <row r="896">
      <c r="A896" s="86"/>
      <c r="B896" s="123"/>
      <c r="C896" s="75"/>
      <c r="D896" s="26"/>
      <c r="E896" s="101"/>
      <c r="F896" s="45"/>
      <c r="L896" s="45"/>
    </row>
    <row r="897">
      <c r="A897" s="86"/>
      <c r="B897" s="123"/>
      <c r="C897" s="75"/>
      <c r="D897" s="26"/>
      <c r="E897" s="101"/>
      <c r="F897" s="45"/>
      <c r="L897" s="45"/>
    </row>
    <row r="898">
      <c r="A898" s="86"/>
      <c r="B898" s="123"/>
      <c r="C898" s="75"/>
      <c r="D898" s="26"/>
      <c r="E898" s="101"/>
      <c r="F898" s="45"/>
      <c r="L898" s="45"/>
    </row>
    <row r="899">
      <c r="A899" s="86"/>
      <c r="B899" s="123"/>
      <c r="C899" s="75"/>
      <c r="D899" s="26"/>
      <c r="E899" s="101"/>
      <c r="F899" s="45"/>
      <c r="L899" s="45"/>
    </row>
    <row r="900">
      <c r="A900" s="86"/>
      <c r="B900" s="123"/>
      <c r="C900" s="75"/>
      <c r="D900" s="26"/>
      <c r="E900" s="101"/>
      <c r="F900" s="45"/>
      <c r="L900" s="45"/>
    </row>
    <row r="901">
      <c r="A901" s="86"/>
      <c r="B901" s="123"/>
      <c r="C901" s="75"/>
      <c r="D901" s="26"/>
      <c r="E901" s="101"/>
      <c r="F901" s="45"/>
      <c r="L901" s="45"/>
    </row>
    <row r="902">
      <c r="A902" s="86"/>
      <c r="B902" s="123"/>
      <c r="C902" s="75"/>
      <c r="D902" s="26"/>
      <c r="E902" s="101"/>
      <c r="F902" s="45"/>
      <c r="L902" s="45"/>
    </row>
    <row r="903">
      <c r="A903" s="86"/>
      <c r="B903" s="123"/>
      <c r="C903" s="75"/>
      <c r="D903" s="26"/>
      <c r="E903" s="101"/>
      <c r="F903" s="45"/>
      <c r="L903" s="45"/>
    </row>
    <row r="904">
      <c r="A904" s="86"/>
      <c r="B904" s="123"/>
      <c r="C904" s="75"/>
      <c r="D904" s="26"/>
      <c r="E904" s="101"/>
      <c r="F904" s="45"/>
      <c r="L904" s="45"/>
    </row>
    <row r="905">
      <c r="A905" s="86"/>
      <c r="B905" s="123"/>
      <c r="C905" s="75"/>
      <c r="D905" s="26"/>
      <c r="E905" s="101"/>
      <c r="F905" s="45"/>
      <c r="L905" s="45"/>
    </row>
  </sheetData>
  <mergeCells count="49">
    <mergeCell ref="B1:F7"/>
    <mergeCell ref="K8:O8"/>
    <mergeCell ref="K9:O9"/>
    <mergeCell ref="K10:O10"/>
    <mergeCell ref="K11:O11"/>
    <mergeCell ref="K12:O12"/>
    <mergeCell ref="K13:O13"/>
    <mergeCell ref="K14:O14"/>
    <mergeCell ref="K15:O15"/>
    <mergeCell ref="K16:O16"/>
    <mergeCell ref="K17:O17"/>
    <mergeCell ref="K18:O18"/>
    <mergeCell ref="K19:O19"/>
    <mergeCell ref="K20:O20"/>
    <mergeCell ref="K21:O21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K31:O31"/>
    <mergeCell ref="K32:O32"/>
    <mergeCell ref="K33:O33"/>
    <mergeCell ref="K34:O34"/>
    <mergeCell ref="K35:O35"/>
    <mergeCell ref="K36:O36"/>
    <mergeCell ref="K37:O37"/>
    <mergeCell ref="K38:O38"/>
    <mergeCell ref="K39:O39"/>
    <mergeCell ref="K40:O40"/>
    <mergeCell ref="K41:O41"/>
    <mergeCell ref="K49:O49"/>
    <mergeCell ref="K50:O50"/>
    <mergeCell ref="K51:O51"/>
    <mergeCell ref="K52:O52"/>
    <mergeCell ref="K53:O53"/>
    <mergeCell ref="K54:O54"/>
    <mergeCell ref="K55:O55"/>
    <mergeCell ref="K42:O42"/>
    <mergeCell ref="K43:O43"/>
    <mergeCell ref="K44:O44"/>
    <mergeCell ref="K45:O45"/>
    <mergeCell ref="K46:O46"/>
    <mergeCell ref="K47:O47"/>
    <mergeCell ref="K48:O48"/>
  </mergeCells>
  <printOptions gridLines="1" horizontalCentered="1"/>
  <pageMargins bottom="0.23622047244094488" footer="0.0" header="0.0" left="1.0" right="1.0" top="0.547957821061841"/>
  <pageSetup paperSize="9" cellComments="atEnd" orientation="portrait" pageOrder="overThenDown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42.0"/>
    <col customWidth="1" min="2" max="2" width="10.29"/>
    <col customWidth="1" min="4" max="4" width="9.71"/>
    <col customWidth="1" min="5" max="5" width="8.0"/>
    <col customWidth="1" min="7" max="8" width="26.71"/>
    <col customWidth="1" min="11" max="11" width="36.0"/>
  </cols>
  <sheetData>
    <row r="1">
      <c r="A1" s="5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82"/>
      <c r="F8" s="15"/>
    </row>
    <row r="9">
      <c r="A9" s="182"/>
      <c r="F9" s="108"/>
      <c r="G9" s="15"/>
      <c r="H9" s="12" t="s">
        <v>351</v>
      </c>
    </row>
    <row r="10">
      <c r="A10" s="182"/>
      <c r="F10" s="108"/>
    </row>
    <row r="11">
      <c r="A11" s="182"/>
      <c r="F11" s="40"/>
      <c r="G11" s="59"/>
    </row>
    <row r="12">
      <c r="A12" s="182" t="s">
        <v>784</v>
      </c>
      <c r="B12" s="182"/>
      <c r="C12" s="182"/>
      <c r="D12" s="182"/>
      <c r="E12" s="182"/>
      <c r="F12" s="59"/>
    </row>
    <row r="13">
      <c r="A13" s="182" t="s">
        <v>785</v>
      </c>
      <c r="B13" s="182"/>
      <c r="C13" s="182"/>
      <c r="D13" s="182"/>
      <c r="E13" s="182"/>
      <c r="F13" s="59"/>
    </row>
    <row r="14">
      <c r="A14" s="182"/>
      <c r="B14" s="182"/>
      <c r="C14" s="182"/>
      <c r="D14" s="182"/>
      <c r="E14" s="182"/>
      <c r="F14" s="59"/>
    </row>
    <row r="15" ht="15.75" customHeight="1">
      <c r="A15" s="182" t="s">
        <v>786</v>
      </c>
      <c r="B15" s="182"/>
      <c r="C15" s="182"/>
      <c r="D15" s="182"/>
      <c r="E15" s="182"/>
      <c r="F15" s="59"/>
    </row>
    <row r="16" ht="15.75" customHeight="1">
      <c r="A16" s="182" t="s">
        <v>787</v>
      </c>
      <c r="B16" s="182"/>
      <c r="C16" s="182"/>
      <c r="D16" s="182"/>
      <c r="E16" s="182"/>
      <c r="F16" s="59"/>
    </row>
    <row r="17" ht="15.75" customHeight="1">
      <c r="A17" s="182"/>
      <c r="B17" s="182"/>
      <c r="C17" s="182"/>
      <c r="D17" s="182"/>
      <c r="E17" s="182"/>
      <c r="F17" s="1"/>
    </row>
    <row r="18" ht="15.75" customHeight="1">
      <c r="A18" s="182" t="s">
        <v>788</v>
      </c>
      <c r="B18" s="182"/>
      <c r="C18" s="182"/>
      <c r="D18" s="182"/>
      <c r="E18" s="182"/>
      <c r="F18" s="1"/>
    </row>
    <row r="19" ht="15.75" customHeight="1">
      <c r="A19" s="182" t="s">
        <v>789</v>
      </c>
      <c r="B19" s="182"/>
      <c r="C19" s="182"/>
      <c r="D19" s="182"/>
      <c r="E19" s="182"/>
      <c r="F19" s="1"/>
    </row>
    <row r="20" ht="15.75" customHeight="1">
      <c r="A20" s="182"/>
      <c r="B20" s="182"/>
      <c r="C20" s="182"/>
      <c r="D20" s="182"/>
      <c r="E20" s="182"/>
      <c r="F20" s="59"/>
    </row>
    <row r="21" ht="15.75" customHeight="1">
      <c r="A21" s="182" t="s">
        <v>790</v>
      </c>
      <c r="B21" s="182"/>
      <c r="C21" s="182"/>
      <c r="D21" s="182"/>
      <c r="E21" s="182"/>
      <c r="F21" s="59"/>
    </row>
    <row r="22" ht="15.75" customHeight="1">
      <c r="A22" s="182" t="s">
        <v>791</v>
      </c>
      <c r="B22" s="182"/>
      <c r="C22" s="182"/>
      <c r="D22" s="182"/>
      <c r="E22" s="182"/>
      <c r="F22" s="59"/>
    </row>
    <row r="23" ht="15.75" customHeight="1">
      <c r="A23" s="182"/>
      <c r="B23" s="182"/>
      <c r="C23" s="182"/>
      <c r="D23" s="182"/>
      <c r="E23" s="182"/>
      <c r="F23" s="40"/>
    </row>
    <row r="24" ht="15.75" customHeight="1">
      <c r="A24" s="182" t="s">
        <v>792</v>
      </c>
      <c r="B24" s="182"/>
      <c r="C24" s="182"/>
      <c r="D24" s="182"/>
      <c r="E24" s="182"/>
      <c r="F24" s="40"/>
    </row>
    <row r="25" ht="15.75" customHeight="1">
      <c r="A25" s="182"/>
      <c r="B25" s="182"/>
      <c r="C25" s="182"/>
      <c r="D25" s="182"/>
      <c r="E25" s="182"/>
    </row>
    <row r="26" ht="15.75" customHeight="1">
      <c r="A26" s="182" t="s">
        <v>793</v>
      </c>
      <c r="B26" s="182"/>
      <c r="C26" s="182"/>
      <c r="D26" s="182"/>
      <c r="E26" s="182"/>
      <c r="F26" s="40"/>
    </row>
    <row r="27" ht="15.75" customHeight="1">
      <c r="A27" s="182" t="s">
        <v>794</v>
      </c>
      <c r="B27" s="182"/>
      <c r="C27" s="182"/>
      <c r="D27" s="182"/>
      <c r="E27" s="182"/>
    </row>
    <row r="28" ht="15.75" customHeight="1">
      <c r="A28" s="182"/>
      <c r="F28" s="110"/>
    </row>
    <row r="29" ht="15.75" customHeight="1">
      <c r="A29" s="182"/>
    </row>
    <row r="30" ht="15.75" customHeight="1">
      <c r="A30" s="182"/>
      <c r="F30" s="26"/>
    </row>
    <row r="31" ht="15.75" customHeight="1">
      <c r="A31" s="182"/>
    </row>
    <row r="32" ht="15.75" customHeight="1">
      <c r="A32" s="182"/>
    </row>
    <row r="33" ht="15.75" customHeight="1">
      <c r="A33" s="182"/>
      <c r="F33" s="111"/>
    </row>
    <row r="34" ht="15.75" customHeight="1">
      <c r="A34" s="182"/>
    </row>
    <row r="35" ht="15.75" customHeight="1">
      <c r="A35" s="182"/>
      <c r="F35" s="59"/>
    </row>
    <row r="36" ht="15.75" customHeight="1">
      <c r="A36" s="182"/>
    </row>
    <row r="37" ht="15.75" customHeight="1">
      <c r="A37" s="182"/>
    </row>
    <row r="38" ht="15.75" customHeight="1">
      <c r="A38" s="182"/>
      <c r="F38" s="110"/>
    </row>
    <row r="39" ht="15.75" customHeight="1">
      <c r="A39" s="182"/>
      <c r="F39" s="110"/>
    </row>
    <row r="40" ht="15.75" customHeight="1">
      <c r="A40" s="182"/>
    </row>
    <row r="41" ht="15.75" customHeight="1">
      <c r="A41" s="182"/>
    </row>
    <row r="42" ht="15.75" customHeight="1">
      <c r="A42" s="182"/>
    </row>
    <row r="43" ht="15.75" customHeight="1">
      <c r="A43" s="182"/>
    </row>
    <row r="44" ht="15.75" customHeight="1">
      <c r="A44" s="182"/>
    </row>
    <row r="45" ht="15.75" customHeight="1">
      <c r="A45" s="182"/>
      <c r="F45" s="1"/>
    </row>
    <row r="46" ht="15.75" customHeight="1">
      <c r="A46" s="182"/>
      <c r="F46" s="1"/>
    </row>
    <row r="47" ht="15.75" customHeight="1">
      <c r="A47" s="182"/>
      <c r="F47" s="1"/>
    </row>
    <row r="48" ht="15.75" customHeight="1">
      <c r="A48" s="182"/>
      <c r="F48" s="1"/>
    </row>
    <row r="49" ht="15.75" customHeight="1">
      <c r="A49" s="182"/>
      <c r="F49" s="1"/>
    </row>
    <row r="50" ht="15.75" customHeight="1">
      <c r="A50" s="182"/>
      <c r="F50" s="1"/>
    </row>
    <row r="51" ht="15.75" customHeight="1">
      <c r="A51" s="182"/>
      <c r="F51" s="1"/>
    </row>
    <row r="52" ht="15.75" customHeight="1">
      <c r="A52" s="182"/>
      <c r="F52" s="1"/>
    </row>
    <row r="53" ht="15.75" customHeight="1">
      <c r="A53" s="182"/>
      <c r="F53" s="1"/>
    </row>
    <row r="54" ht="15.75" customHeight="1">
      <c r="A54" s="182"/>
      <c r="F54" s="1"/>
    </row>
    <row r="55" ht="15.75" customHeight="1">
      <c r="A55" s="182"/>
      <c r="F55" s="1"/>
    </row>
    <row r="56" ht="15.75" customHeight="1">
      <c r="A56" s="182"/>
      <c r="B56" s="190"/>
      <c r="C56" s="190"/>
      <c r="D56" s="190"/>
      <c r="E56" s="190"/>
      <c r="F56" s="1"/>
    </row>
    <row r="57">
      <c r="A57" s="83"/>
      <c r="B57" s="83"/>
      <c r="C57" s="83"/>
      <c r="D57" s="83"/>
      <c r="E57" s="83"/>
      <c r="F57" s="1"/>
    </row>
    <row r="58">
      <c r="A58" s="83"/>
      <c r="B58" s="83"/>
      <c r="C58" s="83"/>
      <c r="D58" s="83"/>
      <c r="E58" s="83"/>
      <c r="F58" s="1"/>
      <c r="G58" s="45"/>
      <c r="H58" s="1"/>
      <c r="I58" s="1"/>
    </row>
    <row r="59">
      <c r="A59" s="83"/>
      <c r="B59" s="83"/>
      <c r="C59" s="83"/>
      <c r="D59" s="83"/>
      <c r="E59" s="83"/>
      <c r="F59" s="1"/>
      <c r="G59" s="45"/>
      <c r="H59" s="26"/>
      <c r="I59" s="26"/>
    </row>
    <row r="60">
      <c r="A60" s="83"/>
      <c r="B60" s="83"/>
      <c r="C60" s="83"/>
      <c r="D60" s="83"/>
      <c r="E60" s="83"/>
      <c r="G60" s="45"/>
    </row>
    <row r="61">
      <c r="A61" s="169" t="s">
        <v>485</v>
      </c>
      <c r="B61" s="20" t="s">
        <v>41</v>
      </c>
      <c r="C61" s="120" t="s">
        <v>486</v>
      </c>
      <c r="D61" s="121" t="s">
        <v>43</v>
      </c>
      <c r="E61" s="122" t="s">
        <v>90</v>
      </c>
      <c r="G61" s="45"/>
    </row>
    <row r="62">
      <c r="A62" s="191" t="s">
        <v>260</v>
      </c>
      <c r="B62" s="23">
        <v>5.0</v>
      </c>
      <c r="C62" s="23" t="s">
        <v>7</v>
      </c>
      <c r="D62" s="99">
        <v>35.0</v>
      </c>
      <c r="E62" s="47">
        <f t="shared" ref="E62:E83" si="1">B62*D62</f>
        <v>175</v>
      </c>
      <c r="G62" s="45"/>
    </row>
    <row r="63">
      <c r="A63" s="191" t="s">
        <v>165</v>
      </c>
      <c r="B63" s="23">
        <v>5.0</v>
      </c>
      <c r="C63" s="23" t="s">
        <v>7</v>
      </c>
      <c r="D63" s="99">
        <v>35.0</v>
      </c>
      <c r="E63" s="47">
        <f t="shared" si="1"/>
        <v>175</v>
      </c>
      <c r="G63" s="45"/>
      <c r="H63" s="44"/>
      <c r="I63" s="44"/>
    </row>
    <row r="64">
      <c r="A64" s="191" t="s">
        <v>795</v>
      </c>
      <c r="B64" s="80" t="s">
        <v>416</v>
      </c>
      <c r="C64" s="23" t="s">
        <v>7</v>
      </c>
      <c r="D64" s="99">
        <v>180.0</v>
      </c>
      <c r="E64" s="47">
        <f t="shared" si="1"/>
        <v>54</v>
      </c>
      <c r="G64" s="45"/>
      <c r="H64" s="44"/>
      <c r="I64" s="44"/>
    </row>
    <row r="65">
      <c r="A65" s="71" t="s">
        <v>796</v>
      </c>
      <c r="B65" s="80" t="s">
        <v>363</v>
      </c>
      <c r="C65" s="23" t="s">
        <v>7</v>
      </c>
      <c r="D65" s="99">
        <v>250.0</v>
      </c>
      <c r="E65" s="47">
        <f t="shared" si="1"/>
        <v>250</v>
      </c>
      <c r="G65" s="45"/>
      <c r="H65" s="44"/>
      <c r="I65" s="44"/>
    </row>
    <row r="66">
      <c r="A66" s="71" t="s">
        <v>81</v>
      </c>
      <c r="B66" s="80" t="s">
        <v>363</v>
      </c>
      <c r="C66" s="23" t="s">
        <v>7</v>
      </c>
      <c r="D66" s="99">
        <v>216.0</v>
      </c>
      <c r="E66" s="47">
        <f t="shared" si="1"/>
        <v>216</v>
      </c>
      <c r="G66" s="45"/>
      <c r="H66" s="44"/>
      <c r="I66" s="44"/>
    </row>
    <row r="67">
      <c r="A67" s="71" t="s">
        <v>797</v>
      </c>
      <c r="B67" s="80" t="s">
        <v>367</v>
      </c>
      <c r="C67" s="23" t="s">
        <v>7</v>
      </c>
      <c r="D67" s="99">
        <v>127.0</v>
      </c>
      <c r="E67" s="47">
        <f t="shared" si="1"/>
        <v>635</v>
      </c>
      <c r="G67" s="45"/>
      <c r="H67" s="44"/>
      <c r="I67" s="44"/>
    </row>
    <row r="68">
      <c r="A68" s="71" t="s">
        <v>798</v>
      </c>
      <c r="B68" s="80" t="s">
        <v>363</v>
      </c>
      <c r="C68" s="23" t="s">
        <v>7</v>
      </c>
      <c r="D68" s="99">
        <v>150.0</v>
      </c>
      <c r="E68" s="47">
        <f t="shared" si="1"/>
        <v>150</v>
      </c>
      <c r="G68" s="45"/>
      <c r="H68" s="61"/>
      <c r="I68" s="61"/>
    </row>
    <row r="69">
      <c r="A69" s="67" t="s">
        <v>799</v>
      </c>
      <c r="B69" s="80" t="s">
        <v>363</v>
      </c>
      <c r="C69" s="23" t="s">
        <v>7</v>
      </c>
      <c r="D69" s="99">
        <v>360.0</v>
      </c>
      <c r="E69" s="47">
        <f t="shared" si="1"/>
        <v>360</v>
      </c>
      <c r="G69" s="45"/>
    </row>
    <row r="70">
      <c r="A70" s="71" t="s">
        <v>800</v>
      </c>
      <c r="B70" s="80" t="s">
        <v>801</v>
      </c>
      <c r="C70" s="23" t="s">
        <v>7</v>
      </c>
      <c r="D70" s="99">
        <v>180.0</v>
      </c>
      <c r="E70" s="47">
        <f t="shared" si="1"/>
        <v>270</v>
      </c>
      <c r="G70" s="45"/>
    </row>
    <row r="71">
      <c r="A71" s="71" t="s">
        <v>802</v>
      </c>
      <c r="B71" s="147">
        <v>3.0</v>
      </c>
      <c r="C71" s="23" t="s">
        <v>7</v>
      </c>
      <c r="D71" s="126">
        <v>35.0</v>
      </c>
      <c r="E71" s="47">
        <f t="shared" si="1"/>
        <v>105</v>
      </c>
      <c r="G71" s="45"/>
    </row>
    <row r="72">
      <c r="A72" s="71" t="s">
        <v>803</v>
      </c>
      <c r="B72" s="80" t="s">
        <v>363</v>
      </c>
      <c r="C72" s="23" t="s">
        <v>7</v>
      </c>
      <c r="D72" s="126">
        <v>45.0</v>
      </c>
      <c r="E72" s="47">
        <f t="shared" si="1"/>
        <v>45</v>
      </c>
      <c r="G72" s="45"/>
    </row>
    <row r="73">
      <c r="A73" s="71" t="s">
        <v>804</v>
      </c>
      <c r="B73" s="80" t="s">
        <v>391</v>
      </c>
      <c r="C73" s="23" t="s">
        <v>7</v>
      </c>
      <c r="D73" s="126">
        <v>220.0</v>
      </c>
      <c r="E73" s="47">
        <f t="shared" si="1"/>
        <v>44</v>
      </c>
      <c r="G73" s="45"/>
    </row>
    <row r="74">
      <c r="A74" s="71" t="s">
        <v>805</v>
      </c>
      <c r="B74" s="80" t="s">
        <v>363</v>
      </c>
      <c r="C74" s="23" t="s">
        <v>7</v>
      </c>
      <c r="D74" s="126">
        <v>45.0</v>
      </c>
      <c r="E74" s="47">
        <f t="shared" si="1"/>
        <v>45</v>
      </c>
      <c r="G74" s="45"/>
    </row>
    <row r="75">
      <c r="A75" s="71" t="s">
        <v>806</v>
      </c>
      <c r="B75" s="80" t="s">
        <v>807</v>
      </c>
      <c r="C75" s="23" t="s">
        <v>7</v>
      </c>
      <c r="D75" s="126">
        <v>42.0</v>
      </c>
      <c r="E75" s="47">
        <f t="shared" si="1"/>
        <v>21</v>
      </c>
      <c r="G75" s="45"/>
    </row>
    <row r="76">
      <c r="A76" s="67" t="s">
        <v>808</v>
      </c>
      <c r="B76" s="23">
        <v>2.0</v>
      </c>
      <c r="C76" s="23" t="s">
        <v>7</v>
      </c>
      <c r="D76" s="99">
        <v>106.0</v>
      </c>
      <c r="E76" s="47">
        <f t="shared" si="1"/>
        <v>212</v>
      </c>
      <c r="G76" s="45"/>
    </row>
    <row r="77">
      <c r="A77" s="67" t="s">
        <v>224</v>
      </c>
      <c r="B77" s="151" t="s">
        <v>339</v>
      </c>
      <c r="C77" s="23" t="s">
        <v>7</v>
      </c>
      <c r="D77" s="99">
        <v>157.0</v>
      </c>
      <c r="E77" s="47">
        <f t="shared" si="1"/>
        <v>314</v>
      </c>
      <c r="G77" s="45"/>
    </row>
    <row r="78">
      <c r="A78" s="71" t="s">
        <v>232</v>
      </c>
      <c r="B78" s="80" t="s">
        <v>363</v>
      </c>
      <c r="C78" s="23" t="s">
        <v>7</v>
      </c>
      <c r="D78" s="126">
        <v>180.0</v>
      </c>
      <c r="E78" s="47">
        <f t="shared" si="1"/>
        <v>180</v>
      </c>
      <c r="G78" s="45"/>
    </row>
    <row r="79">
      <c r="A79" s="71" t="s">
        <v>349</v>
      </c>
      <c r="B79" s="80" t="s">
        <v>417</v>
      </c>
      <c r="C79" s="23" t="s">
        <v>7</v>
      </c>
      <c r="D79" s="126">
        <v>10.0</v>
      </c>
      <c r="E79" s="47">
        <f t="shared" si="1"/>
        <v>100</v>
      </c>
      <c r="G79" s="45"/>
    </row>
    <row r="80">
      <c r="A80" s="71" t="s">
        <v>410</v>
      </c>
      <c r="B80" s="80" t="s">
        <v>373</v>
      </c>
      <c r="C80" s="23" t="s">
        <v>16</v>
      </c>
      <c r="D80" s="126">
        <v>46.0</v>
      </c>
      <c r="E80" s="47">
        <f t="shared" si="1"/>
        <v>184</v>
      </c>
      <c r="G80" s="45"/>
    </row>
    <row r="81">
      <c r="A81" s="67" t="s">
        <v>809</v>
      </c>
      <c r="B81" s="153">
        <v>1.2</v>
      </c>
      <c r="C81" s="23" t="s">
        <v>7</v>
      </c>
      <c r="D81" s="126">
        <v>320.0</v>
      </c>
      <c r="E81" s="47">
        <f t="shared" si="1"/>
        <v>384</v>
      </c>
      <c r="G81" s="45"/>
    </row>
    <row r="82">
      <c r="A82" s="67" t="s">
        <v>810</v>
      </c>
      <c r="B82" s="80" t="s">
        <v>339</v>
      </c>
      <c r="C82" s="23" t="s">
        <v>11</v>
      </c>
      <c r="D82" s="126">
        <v>37.0</v>
      </c>
      <c r="E82" s="47">
        <f t="shared" si="1"/>
        <v>74</v>
      </c>
      <c r="G82" s="45"/>
    </row>
    <row r="83">
      <c r="A83" s="71" t="s">
        <v>53</v>
      </c>
      <c r="B83" s="80" t="s">
        <v>339</v>
      </c>
      <c r="C83" s="23" t="s">
        <v>7</v>
      </c>
      <c r="D83" s="126">
        <v>32.0</v>
      </c>
      <c r="E83" s="47">
        <f t="shared" si="1"/>
        <v>64</v>
      </c>
      <c r="G83" s="45"/>
    </row>
    <row r="84">
      <c r="A84" s="71"/>
      <c r="B84" s="80"/>
      <c r="C84" s="23"/>
      <c r="D84" s="126"/>
      <c r="E84" s="47"/>
      <c r="G84" s="45"/>
    </row>
    <row r="85">
      <c r="A85" s="67"/>
      <c r="B85" s="157"/>
      <c r="C85" s="23"/>
      <c r="D85" s="126"/>
      <c r="E85" s="47"/>
      <c r="G85" s="45"/>
    </row>
    <row r="86">
      <c r="A86" s="67"/>
      <c r="B86" s="151"/>
      <c r="C86" s="23"/>
      <c r="D86" s="126"/>
      <c r="E86" s="47"/>
      <c r="G86" s="45"/>
    </row>
    <row r="87">
      <c r="A87" s="71"/>
      <c r="B87" s="80"/>
      <c r="C87" s="23"/>
      <c r="D87" s="126"/>
      <c r="E87" s="47">
        <f>SUM(E62:E83)</f>
        <v>4057</v>
      </c>
      <c r="G87" s="45"/>
    </row>
    <row r="88">
      <c r="A88" s="71"/>
      <c r="B88" s="80"/>
      <c r="C88" s="23"/>
      <c r="D88" s="126"/>
      <c r="E88" s="47"/>
      <c r="G88" s="45"/>
    </row>
    <row r="89">
      <c r="A89" s="192"/>
      <c r="B89" s="23"/>
      <c r="C89" s="23"/>
      <c r="D89" s="126"/>
      <c r="E89" s="47"/>
      <c r="G89" s="45"/>
    </row>
    <row r="90">
      <c r="A90" s="192"/>
      <c r="B90" s="23"/>
      <c r="C90" s="23"/>
      <c r="D90" s="126"/>
      <c r="E90" s="47"/>
      <c r="G90" s="45"/>
    </row>
    <row r="91">
      <c r="A91" s="71"/>
      <c r="B91" s="80"/>
      <c r="C91" s="23"/>
      <c r="D91" s="126"/>
      <c r="E91" s="47"/>
      <c r="G91" s="45"/>
    </row>
    <row r="92">
      <c r="A92" s="67"/>
      <c r="B92" s="23"/>
      <c r="C92" s="23"/>
      <c r="D92" s="126"/>
      <c r="E92" s="47"/>
      <c r="G92" s="45"/>
    </row>
    <row r="93">
      <c r="A93" s="67"/>
      <c r="B93" s="194"/>
      <c r="C93" s="23"/>
      <c r="D93" s="99"/>
      <c r="E93" s="47"/>
      <c r="G93" s="45"/>
    </row>
    <row r="94">
      <c r="A94" s="67"/>
      <c r="B94" s="49"/>
      <c r="C94" s="23"/>
      <c r="D94" s="99"/>
      <c r="E94" s="47"/>
      <c r="G94" s="45"/>
    </row>
    <row r="95">
      <c r="A95" s="71"/>
      <c r="B95" s="149"/>
      <c r="C95" s="23"/>
      <c r="D95" s="126"/>
      <c r="E95" s="47"/>
      <c r="G95" s="45"/>
    </row>
    <row r="96">
      <c r="A96" s="192"/>
      <c r="B96" s="23"/>
      <c r="C96" s="23"/>
      <c r="D96" s="99"/>
      <c r="E96" s="47"/>
      <c r="G96" s="45"/>
    </row>
    <row r="97" ht="16.5" customHeight="1">
      <c r="A97" s="191"/>
      <c r="B97" s="80"/>
      <c r="C97" s="23"/>
      <c r="D97" s="99"/>
      <c r="E97" s="47"/>
      <c r="G97" s="45"/>
    </row>
    <row r="98" ht="16.5" customHeight="1">
      <c r="A98" s="191"/>
      <c r="B98" s="80"/>
      <c r="C98" s="23"/>
      <c r="D98" s="99"/>
      <c r="E98" s="47"/>
      <c r="G98" s="45"/>
    </row>
    <row r="99">
      <c r="A99" s="192"/>
      <c r="B99" s="49"/>
      <c r="C99" s="23"/>
      <c r="D99" s="99"/>
      <c r="E99" s="47"/>
      <c r="G99" s="45"/>
    </row>
    <row r="100">
      <c r="A100" s="191"/>
      <c r="B100" s="23"/>
      <c r="C100" s="23"/>
      <c r="D100" s="99"/>
      <c r="E100" s="47"/>
      <c r="G100" s="45"/>
    </row>
    <row r="101">
      <c r="A101" s="71"/>
      <c r="B101" s="80"/>
      <c r="C101" s="23"/>
      <c r="D101" s="126"/>
      <c r="E101" s="47"/>
      <c r="G101" s="45"/>
    </row>
    <row r="102">
      <c r="A102" s="67"/>
      <c r="B102" s="49"/>
      <c r="C102" s="23"/>
      <c r="D102" s="99"/>
      <c r="E102" s="47"/>
      <c r="G102" s="45"/>
      <c r="H102" s="44"/>
      <c r="I102" s="44"/>
    </row>
    <row r="103">
      <c r="A103" s="71"/>
      <c r="B103" s="80"/>
      <c r="C103" s="23"/>
      <c r="D103" s="99"/>
      <c r="E103" s="47"/>
      <c r="G103" s="45"/>
      <c r="H103" s="44"/>
      <c r="I103" s="44"/>
    </row>
    <row r="104">
      <c r="A104" s="191"/>
      <c r="B104" s="80"/>
      <c r="C104" s="23"/>
      <c r="D104" s="99"/>
      <c r="E104" s="47"/>
      <c r="G104" s="45"/>
      <c r="H104" s="44"/>
      <c r="I104" s="44"/>
    </row>
    <row r="105">
      <c r="A105" s="192"/>
      <c r="B105" s="78"/>
      <c r="C105" s="23"/>
      <c r="D105" s="99"/>
      <c r="E105" s="47"/>
      <c r="G105" s="45"/>
      <c r="H105" s="61"/>
      <c r="I105" s="61"/>
    </row>
    <row r="106">
      <c r="A106" s="71"/>
      <c r="B106" s="80"/>
      <c r="C106" s="23"/>
      <c r="D106" s="99"/>
      <c r="E106" s="47"/>
      <c r="G106" s="45"/>
      <c r="H106" s="61"/>
      <c r="I106" s="61"/>
    </row>
    <row r="107">
      <c r="A107" s="67"/>
      <c r="B107" s="80"/>
      <c r="C107" s="23"/>
      <c r="D107" s="99"/>
      <c r="E107" s="47"/>
      <c r="G107" s="45"/>
      <c r="H107" s="62"/>
      <c r="I107" s="1"/>
    </row>
    <row r="108">
      <c r="A108" s="71"/>
      <c r="B108" s="80"/>
      <c r="C108" s="23"/>
      <c r="D108" s="99"/>
      <c r="E108" s="47"/>
      <c r="G108" s="45"/>
      <c r="H108" s="62"/>
      <c r="I108" s="1"/>
    </row>
    <row r="109">
      <c r="A109" s="71"/>
      <c r="B109" s="80"/>
      <c r="C109" s="23"/>
      <c r="D109" s="99"/>
      <c r="E109" s="47"/>
      <c r="G109" s="45"/>
    </row>
    <row r="110">
      <c r="A110" s="67"/>
      <c r="B110" s="23"/>
      <c r="C110" s="23"/>
      <c r="D110" s="99"/>
      <c r="E110" s="47"/>
      <c r="G110" s="45"/>
    </row>
    <row r="111">
      <c r="A111" s="71"/>
      <c r="B111" s="80"/>
      <c r="C111" s="23"/>
      <c r="D111" s="99"/>
      <c r="E111" s="47"/>
      <c r="G111" s="45"/>
    </row>
    <row r="112">
      <c r="A112" s="71"/>
      <c r="B112" s="80"/>
      <c r="C112" s="23"/>
      <c r="D112" s="99"/>
      <c r="E112" s="47"/>
      <c r="G112" s="45"/>
    </row>
    <row r="113">
      <c r="A113" s="71"/>
      <c r="B113" s="80"/>
      <c r="C113" s="23"/>
      <c r="D113" s="99"/>
      <c r="E113" s="47"/>
      <c r="G113" s="45"/>
    </row>
    <row r="114">
      <c r="A114" s="71"/>
      <c r="B114" s="80"/>
      <c r="C114" s="23"/>
      <c r="D114" s="99"/>
      <c r="E114" s="47"/>
      <c r="G114" s="45" t="s">
        <v>351</v>
      </c>
      <c r="H114" s="44"/>
      <c r="I114" s="44"/>
    </row>
    <row r="115">
      <c r="A115" s="71"/>
      <c r="B115" s="80"/>
      <c r="C115" s="23"/>
      <c r="D115" s="99"/>
      <c r="E115" s="47"/>
      <c r="G115" s="45"/>
    </row>
    <row r="116">
      <c r="A116" s="67"/>
      <c r="B116" s="80"/>
      <c r="C116" s="23"/>
      <c r="D116" s="99"/>
      <c r="E116" s="47"/>
      <c r="G116" s="45"/>
    </row>
    <row r="117">
      <c r="A117" s="67"/>
      <c r="B117" s="151"/>
      <c r="C117" s="23"/>
      <c r="D117" s="99"/>
      <c r="E117" s="47"/>
      <c r="G117" s="45"/>
    </row>
    <row r="118">
      <c r="A118" s="71"/>
      <c r="B118" s="150"/>
      <c r="C118" s="23"/>
      <c r="D118" s="99"/>
      <c r="E118" s="47"/>
      <c r="G118" s="45"/>
    </row>
    <row r="119">
      <c r="A119" s="67"/>
      <c r="B119" s="151"/>
      <c r="C119" s="23"/>
      <c r="D119" s="99"/>
      <c r="E119" s="47"/>
      <c r="G119" s="45"/>
    </row>
    <row r="120">
      <c r="A120" s="71"/>
      <c r="B120" s="23"/>
      <c r="C120" s="23"/>
      <c r="D120" s="99"/>
      <c r="E120" s="47"/>
      <c r="G120" s="45"/>
    </row>
    <row r="121">
      <c r="A121" s="67"/>
      <c r="B121" s="80"/>
      <c r="C121" s="23"/>
      <c r="D121" s="99"/>
      <c r="E121" s="47"/>
      <c r="G121" s="45"/>
    </row>
    <row r="122">
      <c r="A122" s="67"/>
      <c r="B122" s="80"/>
      <c r="C122" s="23"/>
      <c r="D122" s="126"/>
      <c r="E122" s="47"/>
      <c r="G122" s="45"/>
    </row>
    <row r="123">
      <c r="A123" s="67"/>
      <c r="B123" s="147"/>
      <c r="C123" s="23"/>
      <c r="D123" s="126"/>
      <c r="E123" s="47"/>
      <c r="G123" s="45"/>
    </row>
    <row r="124">
      <c r="A124" s="71"/>
      <c r="B124" s="80"/>
      <c r="C124" s="23"/>
      <c r="D124" s="126"/>
      <c r="E124" s="47"/>
      <c r="G124" s="45"/>
    </row>
    <row r="125">
      <c r="A125" s="67"/>
      <c r="B125" s="80"/>
      <c r="C125" s="23"/>
      <c r="D125" s="99"/>
      <c r="E125" s="47"/>
      <c r="G125" s="45"/>
    </row>
    <row r="126">
      <c r="A126" s="71"/>
      <c r="B126" s="80"/>
      <c r="C126" s="23"/>
      <c r="D126" s="99"/>
      <c r="E126" s="47"/>
      <c r="G126" s="45"/>
    </row>
    <row r="127">
      <c r="A127" s="71"/>
      <c r="B127" s="23"/>
      <c r="C127" s="23"/>
      <c r="D127" s="99"/>
      <c r="E127" s="47"/>
      <c r="G127" s="45"/>
    </row>
    <row r="128">
      <c r="A128" s="50"/>
      <c r="B128" s="23"/>
      <c r="C128" s="23"/>
      <c r="D128" s="126"/>
      <c r="E128" s="47"/>
      <c r="G128" s="45"/>
    </row>
    <row r="129">
      <c r="A129" s="191"/>
      <c r="B129" s="23"/>
      <c r="C129" s="23"/>
      <c r="D129" s="99"/>
      <c r="E129" s="47"/>
      <c r="G129" s="45"/>
    </row>
    <row r="130">
      <c r="A130" s="191"/>
      <c r="B130" s="80"/>
      <c r="C130" s="153"/>
      <c r="D130" s="154"/>
      <c r="E130" s="155"/>
      <c r="G130" s="45"/>
    </row>
    <row r="131">
      <c r="A131" s="191"/>
      <c r="B131" s="80"/>
      <c r="C131" s="153"/>
      <c r="D131" s="154"/>
      <c r="E131" s="155"/>
      <c r="G131" s="45"/>
    </row>
    <row r="132">
      <c r="A132" s="191"/>
      <c r="B132" s="80"/>
      <c r="C132" s="153"/>
      <c r="D132" s="154"/>
      <c r="E132" s="155"/>
      <c r="G132" s="45"/>
    </row>
    <row r="133">
      <c r="A133" s="71"/>
      <c r="B133" s="23"/>
      <c r="C133" s="153"/>
      <c r="D133" s="158"/>
      <c r="E133" s="155"/>
      <c r="G133" s="45"/>
    </row>
    <row r="134">
      <c r="A134" s="67"/>
      <c r="B134" s="49"/>
      <c r="C134" s="153"/>
      <c r="D134" s="158"/>
      <c r="E134" s="155"/>
      <c r="G134" s="45"/>
    </row>
    <row r="135">
      <c r="A135" s="192"/>
      <c r="B135" s="153"/>
      <c r="C135" s="153"/>
      <c r="D135" s="158"/>
      <c r="E135" s="155"/>
      <c r="G135" s="45"/>
    </row>
    <row r="136">
      <c r="A136" s="67"/>
      <c r="B136" s="151"/>
      <c r="C136" s="153"/>
      <c r="D136" s="158"/>
      <c r="E136" s="155"/>
      <c r="G136" s="45"/>
    </row>
    <row r="137">
      <c r="A137" s="67"/>
      <c r="B137" s="80"/>
      <c r="C137" s="153"/>
      <c r="D137" s="158"/>
      <c r="E137" s="155"/>
      <c r="G137" s="45"/>
    </row>
    <row r="138">
      <c r="A138" s="71"/>
      <c r="B138" s="80"/>
      <c r="C138" s="23"/>
      <c r="D138" s="81"/>
      <c r="E138" s="155"/>
      <c r="G138" s="45"/>
    </row>
    <row r="139">
      <c r="A139" s="67"/>
      <c r="B139" s="23"/>
      <c r="C139" s="23"/>
      <c r="D139" s="106"/>
      <c r="E139" s="155"/>
      <c r="G139" s="45"/>
    </row>
    <row r="140">
      <c r="A140" s="67"/>
      <c r="B140" s="78"/>
      <c r="C140" s="23"/>
      <c r="D140" s="81"/>
      <c r="E140" s="155"/>
      <c r="G140" s="45"/>
    </row>
    <row r="141">
      <c r="A141" s="67"/>
      <c r="B141" s="80"/>
      <c r="C141" s="23"/>
      <c r="D141" s="81"/>
      <c r="E141" s="155"/>
      <c r="G141" s="45"/>
    </row>
    <row r="142">
      <c r="A142" s="71"/>
      <c r="B142" s="80"/>
      <c r="C142" s="23"/>
      <c r="D142" s="81"/>
      <c r="E142" s="155"/>
      <c r="G142" s="45"/>
    </row>
    <row r="143">
      <c r="A143" s="71"/>
      <c r="B143" s="23"/>
      <c r="C143" s="23"/>
      <c r="D143" s="81"/>
      <c r="E143" s="155"/>
      <c r="G143" s="45"/>
    </row>
    <row r="144">
      <c r="A144" s="67"/>
      <c r="B144" s="151"/>
      <c r="C144" s="49"/>
      <c r="D144" s="81"/>
      <c r="E144" s="155"/>
      <c r="G144" s="45"/>
    </row>
    <row r="145">
      <c r="A145" s="67"/>
      <c r="B145" s="49"/>
      <c r="C145" s="23"/>
      <c r="D145" s="81"/>
      <c r="E145" s="155"/>
      <c r="G145" s="45"/>
    </row>
    <row r="146">
      <c r="A146" s="71"/>
      <c r="B146" s="80"/>
      <c r="C146" s="49"/>
      <c r="D146" s="81"/>
      <c r="E146" s="155"/>
      <c r="G146" s="45"/>
    </row>
    <row r="147">
      <c r="A147" s="67"/>
      <c r="B147" s="147"/>
      <c r="C147" s="49"/>
      <c r="D147" s="81"/>
      <c r="E147" s="155"/>
      <c r="G147" s="45"/>
    </row>
    <row r="148">
      <c r="A148" s="71"/>
      <c r="B148" s="80"/>
      <c r="C148" s="49"/>
      <c r="D148" s="81"/>
      <c r="E148" s="155"/>
      <c r="G148" s="45"/>
    </row>
    <row r="149">
      <c r="A149" s="71"/>
      <c r="B149" s="147"/>
      <c r="C149" s="49"/>
      <c r="D149" s="81"/>
      <c r="E149" s="155"/>
      <c r="G149" s="45"/>
    </row>
    <row r="150">
      <c r="A150" s="191"/>
      <c r="B150" s="80"/>
      <c r="C150" s="49"/>
      <c r="D150" s="81"/>
      <c r="E150" s="155"/>
      <c r="G150" s="45"/>
    </row>
    <row r="151">
      <c r="A151" s="67"/>
      <c r="B151" s="23"/>
      <c r="C151" s="49"/>
      <c r="D151" s="81"/>
      <c r="E151" s="155"/>
      <c r="G151" s="45"/>
    </row>
    <row r="152">
      <c r="A152" s="71"/>
      <c r="B152" s="151"/>
      <c r="C152" s="49"/>
      <c r="D152" s="81"/>
      <c r="E152" s="155"/>
      <c r="G152" s="45"/>
    </row>
    <row r="153">
      <c r="A153" s="67"/>
      <c r="B153" s="23"/>
      <c r="C153" s="49"/>
      <c r="D153" s="81"/>
      <c r="E153" s="155"/>
      <c r="G153" s="45"/>
    </row>
    <row r="154">
      <c r="A154" s="71"/>
      <c r="B154" s="80"/>
      <c r="C154" s="49"/>
      <c r="D154" s="81"/>
      <c r="E154" s="155"/>
      <c r="G154" s="45"/>
    </row>
    <row r="155">
      <c r="A155" s="71"/>
      <c r="B155" s="23"/>
      <c r="C155" s="49"/>
      <c r="D155" s="81"/>
      <c r="E155" s="155"/>
      <c r="G155" s="45"/>
    </row>
    <row r="156">
      <c r="A156" s="191"/>
      <c r="B156" s="80"/>
      <c r="C156" s="49"/>
      <c r="D156" s="81"/>
      <c r="E156" s="155"/>
      <c r="G156" s="45"/>
    </row>
    <row r="157">
      <c r="A157" s="71"/>
      <c r="B157" s="80"/>
      <c r="C157" s="49"/>
      <c r="D157" s="81"/>
      <c r="E157" s="155"/>
      <c r="G157" s="45"/>
    </row>
    <row r="158">
      <c r="A158" s="71"/>
      <c r="B158" s="80"/>
      <c r="C158" s="49"/>
      <c r="D158" s="81"/>
      <c r="E158" s="155"/>
      <c r="G158" s="45"/>
    </row>
    <row r="159">
      <c r="A159" s="67"/>
      <c r="B159" s="23"/>
      <c r="C159" s="49"/>
      <c r="D159" s="81"/>
      <c r="E159" s="155"/>
      <c r="G159" s="45"/>
    </row>
    <row r="160">
      <c r="A160" s="67"/>
      <c r="B160" s="23"/>
      <c r="C160" s="49"/>
      <c r="D160" s="81"/>
      <c r="E160" s="155"/>
      <c r="G160" s="45"/>
    </row>
    <row r="161">
      <c r="A161" s="67"/>
      <c r="B161" s="49"/>
      <c r="C161" s="49"/>
      <c r="D161" s="81"/>
      <c r="E161" s="155"/>
      <c r="G161" s="45"/>
    </row>
    <row r="162">
      <c r="A162" s="67"/>
      <c r="B162" s="147"/>
      <c r="C162" s="49"/>
      <c r="D162" s="81"/>
      <c r="E162" s="155"/>
      <c r="G162" s="45"/>
    </row>
    <row r="163">
      <c r="A163" s="67"/>
      <c r="B163" s="80"/>
      <c r="C163" s="49"/>
      <c r="D163" s="81"/>
      <c r="E163" s="155"/>
      <c r="G163" s="45"/>
    </row>
    <row r="164">
      <c r="A164" s="67"/>
      <c r="B164" s="78"/>
      <c r="C164" s="49"/>
      <c r="D164" s="81"/>
      <c r="E164" s="155"/>
      <c r="G164" s="45"/>
    </row>
    <row r="165">
      <c r="A165" s="71"/>
      <c r="B165" s="149"/>
      <c r="C165" s="49"/>
      <c r="D165" s="81"/>
      <c r="E165" s="155"/>
      <c r="G165" s="45"/>
    </row>
    <row r="166">
      <c r="A166" s="67"/>
      <c r="B166" s="80"/>
      <c r="C166" s="49"/>
      <c r="D166" s="81"/>
      <c r="E166" s="155"/>
      <c r="G166" s="45"/>
    </row>
    <row r="167">
      <c r="A167" s="67"/>
      <c r="B167" s="80"/>
      <c r="C167" s="49"/>
      <c r="D167" s="81"/>
      <c r="E167" s="155"/>
      <c r="G167" s="45"/>
    </row>
    <row r="168">
      <c r="A168" s="71"/>
      <c r="B168" s="80"/>
      <c r="C168" s="49"/>
      <c r="D168" s="81"/>
      <c r="E168" s="155"/>
      <c r="G168" s="45"/>
    </row>
    <row r="169">
      <c r="A169" s="71"/>
      <c r="B169" s="80"/>
      <c r="C169" s="49"/>
      <c r="D169" s="81"/>
      <c r="E169" s="155"/>
      <c r="G169" s="45"/>
    </row>
    <row r="170">
      <c r="A170" s="71"/>
      <c r="B170" s="80"/>
      <c r="C170" s="49"/>
      <c r="D170" s="81"/>
      <c r="E170" s="155"/>
      <c r="G170" s="45"/>
    </row>
    <row r="171">
      <c r="A171" s="71"/>
      <c r="B171" s="80"/>
      <c r="C171" s="49"/>
      <c r="D171" s="81"/>
      <c r="E171" s="155"/>
      <c r="G171" s="45"/>
    </row>
    <row r="172">
      <c r="A172" s="71"/>
      <c r="B172" s="23"/>
      <c r="C172" s="49"/>
      <c r="D172" s="81"/>
      <c r="E172" s="155"/>
      <c r="G172" s="45"/>
    </row>
    <row r="173">
      <c r="A173" s="67"/>
      <c r="B173" s="102"/>
      <c r="C173" s="49"/>
      <c r="D173" s="81"/>
      <c r="E173" s="155"/>
      <c r="G173" s="45"/>
    </row>
    <row r="174">
      <c r="A174" s="71"/>
      <c r="B174" s="80"/>
      <c r="C174" s="49"/>
      <c r="D174" s="81"/>
      <c r="E174" s="155"/>
      <c r="G174" s="45"/>
    </row>
    <row r="175">
      <c r="A175" s="67"/>
      <c r="B175" s="153"/>
      <c r="C175" s="49"/>
      <c r="D175" s="81"/>
      <c r="E175" s="155"/>
      <c r="G175" s="45"/>
    </row>
    <row r="176">
      <c r="A176" s="67"/>
      <c r="B176" s="153"/>
      <c r="C176" s="49"/>
      <c r="D176" s="81"/>
      <c r="E176" s="155"/>
      <c r="G176" s="45"/>
    </row>
    <row r="177">
      <c r="A177" s="71"/>
      <c r="B177" s="159"/>
      <c r="C177" s="49"/>
      <c r="D177" s="81"/>
      <c r="E177" s="155"/>
      <c r="G177" s="45"/>
    </row>
    <row r="178">
      <c r="A178" s="67"/>
      <c r="B178" s="78"/>
      <c r="C178" s="49"/>
      <c r="D178" s="81"/>
      <c r="E178" s="155"/>
      <c r="G178" s="45"/>
    </row>
    <row r="179">
      <c r="A179" s="71"/>
      <c r="B179" s="23"/>
      <c r="C179" s="49"/>
      <c r="D179" s="81"/>
      <c r="E179" s="155"/>
      <c r="G179" s="45"/>
    </row>
    <row r="180">
      <c r="A180" s="71"/>
      <c r="B180" s="49"/>
      <c r="C180" s="49"/>
      <c r="D180" s="81"/>
      <c r="E180" s="155"/>
      <c r="G180" s="45"/>
    </row>
    <row r="181">
      <c r="A181" s="67"/>
      <c r="B181" s="49"/>
      <c r="C181" s="49"/>
      <c r="D181" s="81"/>
      <c r="E181" s="155"/>
      <c r="G181" s="45"/>
    </row>
    <row r="182">
      <c r="A182" s="67"/>
      <c r="B182" s="147"/>
      <c r="C182" s="49"/>
      <c r="D182" s="81"/>
      <c r="E182" s="155"/>
      <c r="G182" s="45"/>
    </row>
    <row r="183">
      <c r="A183" s="67"/>
      <c r="B183" s="78"/>
      <c r="C183" s="49"/>
      <c r="D183" s="81"/>
      <c r="E183" s="155"/>
      <c r="G183" s="45"/>
    </row>
    <row r="184">
      <c r="A184" s="67"/>
      <c r="B184" s="78"/>
      <c r="C184" s="49"/>
      <c r="D184" s="81"/>
      <c r="E184" s="155"/>
      <c r="G184" s="45"/>
    </row>
    <row r="185">
      <c r="A185" s="71"/>
      <c r="B185" s="23"/>
      <c r="C185" s="49"/>
      <c r="D185" s="81"/>
      <c r="E185" s="155"/>
      <c r="G185" s="45"/>
    </row>
    <row r="186">
      <c r="A186" s="71"/>
      <c r="B186" s="150"/>
      <c r="C186" s="49"/>
      <c r="D186" s="81"/>
      <c r="E186" s="155"/>
      <c r="G186" s="45"/>
    </row>
    <row r="187">
      <c r="A187" s="67"/>
      <c r="B187" s="151"/>
      <c r="C187" s="49"/>
      <c r="D187" s="81"/>
      <c r="E187" s="155"/>
      <c r="G187" s="45"/>
    </row>
    <row r="188">
      <c r="A188" s="67"/>
      <c r="B188" s="151"/>
      <c r="C188" s="49"/>
      <c r="D188" s="81"/>
      <c r="E188" s="155"/>
      <c r="G188" s="45"/>
    </row>
    <row r="189">
      <c r="A189" s="71"/>
      <c r="B189" s="151"/>
      <c r="C189" s="49"/>
      <c r="D189" s="81"/>
      <c r="E189" s="155"/>
      <c r="G189" s="45"/>
    </row>
    <row r="190">
      <c r="A190" s="67"/>
      <c r="B190" s="80"/>
      <c r="C190" s="49"/>
      <c r="D190" s="81"/>
      <c r="E190" s="155"/>
      <c r="G190" s="45"/>
    </row>
    <row r="191">
      <c r="A191" s="71"/>
      <c r="B191" s="80"/>
      <c r="C191" s="49"/>
      <c r="D191" s="81"/>
      <c r="E191" s="155"/>
      <c r="G191" s="45"/>
    </row>
    <row r="192">
      <c r="A192" s="71"/>
      <c r="B192" s="80"/>
      <c r="C192" s="49"/>
      <c r="D192" s="81"/>
      <c r="E192" s="155"/>
      <c r="G192" s="45"/>
    </row>
    <row r="193">
      <c r="A193" s="67"/>
      <c r="B193" s="80"/>
      <c r="C193" s="49"/>
      <c r="D193" s="81"/>
      <c r="E193" s="155"/>
      <c r="G193" s="45"/>
    </row>
    <row r="194">
      <c r="A194" s="67"/>
      <c r="B194" s="80"/>
      <c r="C194" s="49"/>
      <c r="D194" s="81"/>
      <c r="E194" s="155"/>
      <c r="G194" s="45"/>
    </row>
    <row r="195">
      <c r="A195" s="67"/>
      <c r="B195" s="80"/>
      <c r="C195" s="49"/>
      <c r="D195" s="81"/>
      <c r="E195" s="155"/>
      <c r="G195" s="45"/>
    </row>
    <row r="196">
      <c r="A196" s="67"/>
      <c r="B196" s="80"/>
      <c r="C196" s="49"/>
      <c r="D196" s="81"/>
      <c r="E196" s="155"/>
      <c r="G196" s="45"/>
    </row>
    <row r="197">
      <c r="A197" s="71"/>
      <c r="B197" s="80"/>
      <c r="C197" s="49"/>
      <c r="D197" s="81"/>
      <c r="E197" s="155"/>
      <c r="G197" s="45"/>
    </row>
    <row r="198">
      <c r="A198" s="71"/>
      <c r="B198" s="80"/>
      <c r="C198" s="49"/>
      <c r="D198" s="81"/>
      <c r="E198" s="155"/>
      <c r="G198" s="45"/>
    </row>
    <row r="199">
      <c r="A199" s="71"/>
      <c r="B199" s="80"/>
      <c r="C199" s="49"/>
      <c r="D199" s="81"/>
      <c r="E199" s="155"/>
      <c r="G199" s="45"/>
    </row>
    <row r="200">
      <c r="A200" s="71"/>
      <c r="B200" s="80"/>
      <c r="C200" s="49"/>
      <c r="D200" s="81"/>
      <c r="E200" s="155"/>
      <c r="G200" s="45"/>
    </row>
    <row r="201">
      <c r="A201" s="71"/>
      <c r="B201" s="80"/>
      <c r="C201" s="49"/>
      <c r="D201" s="81"/>
      <c r="E201" s="155"/>
      <c r="G201" s="45"/>
    </row>
    <row r="202">
      <c r="A202" s="71"/>
      <c r="B202" s="80"/>
      <c r="C202" s="49"/>
      <c r="D202" s="81"/>
      <c r="E202" s="155"/>
      <c r="G202" s="45"/>
    </row>
    <row r="203">
      <c r="A203" s="71"/>
      <c r="B203" s="80"/>
      <c r="C203" s="49"/>
      <c r="D203" s="81"/>
      <c r="E203" s="155"/>
      <c r="G203" s="45"/>
    </row>
    <row r="204">
      <c r="A204" s="71"/>
      <c r="B204" s="80"/>
      <c r="C204" s="49"/>
      <c r="D204" s="81"/>
      <c r="E204" s="155"/>
      <c r="G204" s="45"/>
    </row>
    <row r="205">
      <c r="A205" s="71"/>
      <c r="B205" s="80"/>
      <c r="C205" s="49"/>
      <c r="D205" s="81"/>
      <c r="E205" s="155"/>
      <c r="G205" s="45"/>
    </row>
    <row r="206">
      <c r="A206" s="123"/>
      <c r="B206" s="75"/>
      <c r="C206" s="26"/>
      <c r="D206" s="101"/>
      <c r="E206" s="45"/>
      <c r="G206" s="45"/>
    </row>
    <row r="207">
      <c r="A207" s="123"/>
      <c r="B207" s="75"/>
      <c r="C207" s="26"/>
      <c r="D207" s="101"/>
      <c r="E207" s="45"/>
      <c r="G207" s="45"/>
    </row>
    <row r="208">
      <c r="A208" s="123"/>
      <c r="B208" s="75"/>
      <c r="C208" s="26"/>
      <c r="D208" s="101"/>
      <c r="E208" s="45"/>
      <c r="G208" s="45"/>
    </row>
    <row r="209">
      <c r="A209" s="123"/>
      <c r="B209" s="75"/>
      <c r="C209" s="26"/>
      <c r="D209" s="101"/>
      <c r="E209" s="45"/>
      <c r="G209" s="45"/>
    </row>
    <row r="210">
      <c r="A210" s="123"/>
      <c r="B210" s="75"/>
      <c r="C210" s="26"/>
      <c r="D210" s="101"/>
      <c r="E210" s="45"/>
      <c r="G210" s="45"/>
    </row>
    <row r="211">
      <c r="A211" s="123"/>
      <c r="B211" s="75"/>
      <c r="C211" s="26"/>
      <c r="D211" s="101"/>
      <c r="E211" s="45"/>
      <c r="G211" s="45"/>
    </row>
    <row r="212">
      <c r="A212" s="123"/>
      <c r="B212" s="75"/>
      <c r="C212" s="26"/>
      <c r="D212" s="101"/>
      <c r="E212" s="45"/>
      <c r="G212" s="45"/>
    </row>
    <row r="213">
      <c r="A213" s="123"/>
      <c r="B213" s="75"/>
      <c r="C213" s="26"/>
      <c r="D213" s="101"/>
      <c r="E213" s="45"/>
      <c r="G213" s="45"/>
    </row>
    <row r="214">
      <c r="A214" s="123"/>
      <c r="B214" s="75"/>
      <c r="C214" s="26"/>
      <c r="D214" s="101"/>
      <c r="E214" s="45"/>
      <c r="G214" s="45"/>
    </row>
    <row r="215">
      <c r="A215" s="123"/>
      <c r="B215" s="75"/>
      <c r="C215" s="26"/>
      <c r="D215" s="101"/>
      <c r="E215" s="45"/>
      <c r="G215" s="45"/>
    </row>
    <row r="216">
      <c r="A216" s="123"/>
      <c r="B216" s="75"/>
      <c r="C216" s="26"/>
      <c r="D216" s="101"/>
      <c r="E216" s="45"/>
      <c r="G216" s="45"/>
    </row>
    <row r="217">
      <c r="A217" s="123"/>
      <c r="B217" s="75"/>
      <c r="C217" s="26"/>
      <c r="D217" s="101"/>
      <c r="E217" s="45"/>
      <c r="G217" s="45"/>
    </row>
    <row r="218">
      <c r="A218" s="123"/>
      <c r="B218" s="75"/>
      <c r="C218" s="26"/>
      <c r="D218" s="101"/>
      <c r="E218" s="45"/>
      <c r="G218" s="45"/>
    </row>
    <row r="219">
      <c r="A219" s="123"/>
      <c r="B219" s="75"/>
      <c r="C219" s="26"/>
      <c r="D219" s="101"/>
      <c r="E219" s="45"/>
      <c r="G219" s="45"/>
    </row>
    <row r="220">
      <c r="A220" s="123"/>
      <c r="B220" s="75"/>
      <c r="C220" s="26"/>
      <c r="D220" s="101"/>
      <c r="E220" s="45"/>
      <c r="G220" s="45"/>
    </row>
    <row r="221">
      <c r="A221" s="123"/>
      <c r="B221" s="75"/>
      <c r="C221" s="26"/>
      <c r="D221" s="101"/>
      <c r="E221" s="45"/>
      <c r="G221" s="45"/>
    </row>
    <row r="222">
      <c r="A222" s="123"/>
      <c r="B222" s="75"/>
      <c r="C222" s="26"/>
      <c r="D222" s="101"/>
      <c r="E222" s="45"/>
      <c r="G222" s="45"/>
    </row>
    <row r="223">
      <c r="A223" s="123"/>
      <c r="B223" s="75"/>
      <c r="C223" s="26"/>
      <c r="D223" s="101"/>
      <c r="E223" s="45"/>
      <c r="G223" s="45"/>
    </row>
    <row r="224">
      <c r="A224" s="123"/>
      <c r="B224" s="75"/>
      <c r="C224" s="26"/>
      <c r="D224" s="101"/>
      <c r="E224" s="45"/>
      <c r="G224" s="45"/>
    </row>
    <row r="225">
      <c r="A225" s="123"/>
      <c r="B225" s="75"/>
      <c r="C225" s="26"/>
      <c r="D225" s="101"/>
      <c r="E225" s="45"/>
      <c r="G225" s="45"/>
    </row>
    <row r="226">
      <c r="A226" s="123"/>
      <c r="B226" s="75"/>
      <c r="C226" s="26"/>
      <c r="D226" s="101"/>
      <c r="E226" s="45"/>
      <c r="G226" s="45"/>
    </row>
    <row r="227">
      <c r="A227" s="123"/>
      <c r="B227" s="75"/>
      <c r="C227" s="26"/>
      <c r="D227" s="101"/>
      <c r="E227" s="45"/>
      <c r="G227" s="45"/>
    </row>
    <row r="228">
      <c r="A228" s="123"/>
      <c r="B228" s="75"/>
      <c r="C228" s="26"/>
      <c r="D228" s="101"/>
      <c r="E228" s="45"/>
      <c r="G228" s="45"/>
    </row>
    <row r="229">
      <c r="A229" s="123"/>
      <c r="B229" s="75"/>
      <c r="C229" s="26"/>
      <c r="D229" s="101"/>
      <c r="E229" s="45"/>
      <c r="G229" s="45"/>
    </row>
    <row r="230">
      <c r="A230" s="123"/>
      <c r="B230" s="75"/>
      <c r="C230" s="26"/>
      <c r="D230" s="101"/>
      <c r="E230" s="45"/>
      <c r="G230" s="45"/>
    </row>
    <row r="231">
      <c r="A231" s="123"/>
      <c r="B231" s="75"/>
      <c r="C231" s="26"/>
      <c r="D231" s="101"/>
      <c r="E231" s="45"/>
      <c r="G231" s="45"/>
    </row>
    <row r="232">
      <c r="A232" s="123"/>
      <c r="B232" s="75"/>
      <c r="C232" s="26"/>
      <c r="D232" s="101"/>
      <c r="E232" s="45"/>
      <c r="G232" s="45"/>
    </row>
    <row r="233">
      <c r="A233" s="123"/>
      <c r="B233" s="75"/>
      <c r="C233" s="26"/>
      <c r="D233" s="101"/>
      <c r="E233" s="45"/>
      <c r="G233" s="45"/>
    </row>
    <row r="234">
      <c r="A234" s="123"/>
      <c r="B234" s="75"/>
      <c r="C234" s="26"/>
      <c r="D234" s="101"/>
      <c r="E234" s="45"/>
      <c r="G234" s="45"/>
    </row>
    <row r="235">
      <c r="A235" s="123"/>
      <c r="B235" s="75"/>
      <c r="C235" s="26"/>
      <c r="D235" s="101"/>
      <c r="E235" s="45"/>
      <c r="G235" s="45"/>
    </row>
    <row r="236">
      <c r="A236" s="123"/>
      <c r="B236" s="75"/>
      <c r="C236" s="26"/>
      <c r="D236" s="101"/>
      <c r="E236" s="45"/>
      <c r="G236" s="45"/>
    </row>
    <row r="237">
      <c r="A237" s="123"/>
      <c r="B237" s="75"/>
      <c r="C237" s="26"/>
      <c r="D237" s="101"/>
      <c r="E237" s="45"/>
      <c r="G237" s="45"/>
    </row>
    <row r="238">
      <c r="A238" s="123"/>
      <c r="B238" s="75"/>
      <c r="C238" s="26"/>
      <c r="D238" s="101"/>
      <c r="E238" s="45"/>
      <c r="G238" s="45"/>
    </row>
    <row r="239">
      <c r="A239" s="123"/>
      <c r="B239" s="75"/>
      <c r="C239" s="26"/>
      <c r="D239" s="101"/>
      <c r="E239" s="45"/>
      <c r="G239" s="45"/>
    </row>
    <row r="240">
      <c r="A240" s="123"/>
      <c r="B240" s="75"/>
      <c r="C240" s="26"/>
      <c r="D240" s="101"/>
      <c r="E240" s="45"/>
      <c r="G240" s="45"/>
    </row>
    <row r="241">
      <c r="A241" s="123"/>
      <c r="B241" s="75"/>
      <c r="C241" s="26"/>
      <c r="D241" s="101"/>
      <c r="E241" s="45"/>
      <c r="G241" s="45"/>
    </row>
    <row r="242">
      <c r="A242" s="123"/>
      <c r="B242" s="75"/>
      <c r="C242" s="26"/>
      <c r="D242" s="101"/>
      <c r="E242" s="45"/>
      <c r="G242" s="45"/>
    </row>
    <row r="243">
      <c r="A243" s="123"/>
      <c r="B243" s="75"/>
      <c r="C243" s="26"/>
      <c r="D243" s="101"/>
      <c r="E243" s="45"/>
      <c r="G243" s="45"/>
    </row>
    <row r="244">
      <c r="A244" s="123"/>
      <c r="B244" s="75"/>
      <c r="C244" s="26"/>
      <c r="D244" s="101"/>
      <c r="E244" s="45"/>
      <c r="G244" s="45"/>
    </row>
    <row r="245">
      <c r="A245" s="123"/>
      <c r="B245" s="75"/>
      <c r="C245" s="26"/>
      <c r="D245" s="101"/>
      <c r="E245" s="45"/>
      <c r="G245" s="45"/>
    </row>
    <row r="246">
      <c r="A246" s="123"/>
      <c r="B246" s="75"/>
      <c r="C246" s="26"/>
      <c r="D246" s="101"/>
      <c r="E246" s="45"/>
      <c r="G246" s="45"/>
    </row>
    <row r="247">
      <c r="A247" s="123"/>
      <c r="B247" s="75"/>
      <c r="C247" s="26"/>
      <c r="D247" s="101"/>
      <c r="E247" s="45"/>
      <c r="G247" s="45"/>
    </row>
    <row r="248">
      <c r="A248" s="123"/>
      <c r="B248" s="75"/>
      <c r="C248" s="26"/>
      <c r="D248" s="101"/>
      <c r="E248" s="45"/>
      <c r="G248" s="45"/>
    </row>
    <row r="249">
      <c r="A249" s="123"/>
      <c r="B249" s="75"/>
      <c r="C249" s="26"/>
      <c r="D249" s="101"/>
      <c r="E249" s="45"/>
      <c r="G249" s="45"/>
    </row>
    <row r="250">
      <c r="A250" s="123"/>
      <c r="B250" s="75"/>
      <c r="C250" s="26"/>
      <c r="D250" s="101"/>
      <c r="E250" s="45"/>
      <c r="G250" s="45"/>
    </row>
    <row r="251">
      <c r="A251" s="123"/>
      <c r="B251" s="75"/>
      <c r="C251" s="26"/>
      <c r="D251" s="101"/>
      <c r="E251" s="45"/>
      <c r="G251" s="45"/>
    </row>
    <row r="252">
      <c r="A252" s="123"/>
      <c r="B252" s="75"/>
      <c r="C252" s="26"/>
      <c r="D252" s="101"/>
      <c r="E252" s="45"/>
      <c r="G252" s="45"/>
    </row>
    <row r="253">
      <c r="A253" s="123"/>
      <c r="B253" s="75"/>
      <c r="C253" s="26"/>
      <c r="D253" s="101"/>
      <c r="E253" s="45"/>
      <c r="G253" s="45"/>
    </row>
    <row r="254">
      <c r="A254" s="123"/>
      <c r="B254" s="75"/>
      <c r="C254" s="26"/>
      <c r="D254" s="101"/>
      <c r="E254" s="45"/>
      <c r="G254" s="45"/>
    </row>
    <row r="255">
      <c r="A255" s="123"/>
      <c r="B255" s="75"/>
      <c r="C255" s="26"/>
      <c r="D255" s="101"/>
      <c r="E255" s="45"/>
      <c r="G255" s="45"/>
    </row>
    <row r="256">
      <c r="A256" s="123"/>
      <c r="B256" s="75"/>
      <c r="C256" s="26"/>
      <c r="D256" s="101"/>
      <c r="E256" s="45"/>
      <c r="G256" s="45"/>
    </row>
    <row r="257">
      <c r="A257" s="123"/>
      <c r="B257" s="75"/>
      <c r="C257" s="26"/>
      <c r="D257" s="101"/>
      <c r="E257" s="45"/>
      <c r="G257" s="45"/>
    </row>
    <row r="258">
      <c r="A258" s="123"/>
      <c r="B258" s="75"/>
      <c r="C258" s="26"/>
      <c r="D258" s="101"/>
      <c r="E258" s="45"/>
      <c r="G258" s="45"/>
    </row>
    <row r="259">
      <c r="A259" s="123"/>
      <c r="B259" s="75"/>
      <c r="C259" s="26"/>
      <c r="D259" s="101"/>
      <c r="E259" s="45"/>
      <c r="G259" s="45"/>
    </row>
    <row r="260">
      <c r="A260" s="123"/>
      <c r="B260" s="75"/>
      <c r="C260" s="26"/>
      <c r="D260" s="101"/>
      <c r="E260" s="45"/>
      <c r="G260" s="45"/>
    </row>
    <row r="261">
      <c r="A261" s="123"/>
      <c r="B261" s="75"/>
      <c r="C261" s="26"/>
      <c r="D261" s="101"/>
      <c r="E261" s="45"/>
      <c r="G261" s="45"/>
    </row>
    <row r="262">
      <c r="A262" s="123"/>
      <c r="B262" s="75"/>
      <c r="C262" s="26"/>
      <c r="D262" s="101"/>
      <c r="E262" s="45"/>
      <c r="G262" s="45"/>
    </row>
    <row r="263">
      <c r="A263" s="123"/>
      <c r="B263" s="75"/>
      <c r="C263" s="26"/>
      <c r="D263" s="101"/>
      <c r="E263" s="45"/>
      <c r="G263" s="45"/>
    </row>
    <row r="264">
      <c r="A264" s="123"/>
      <c r="B264" s="75"/>
      <c r="C264" s="26"/>
      <c r="D264" s="101"/>
      <c r="E264" s="45"/>
      <c r="G264" s="45"/>
    </row>
    <row r="265">
      <c r="A265" s="123"/>
      <c r="B265" s="75"/>
      <c r="C265" s="26"/>
      <c r="D265" s="101"/>
      <c r="E265" s="45"/>
      <c r="G265" s="45"/>
    </row>
    <row r="266">
      <c r="A266" s="123"/>
      <c r="B266" s="75"/>
      <c r="C266" s="26"/>
      <c r="D266" s="101"/>
      <c r="E266" s="45"/>
      <c r="G266" s="45"/>
    </row>
    <row r="267">
      <c r="A267" s="123"/>
      <c r="B267" s="75"/>
      <c r="C267" s="26"/>
      <c r="D267" s="101"/>
      <c r="E267" s="45"/>
      <c r="G267" s="45"/>
    </row>
    <row r="268">
      <c r="A268" s="123"/>
      <c r="B268" s="75"/>
      <c r="C268" s="26"/>
      <c r="D268" s="101"/>
      <c r="E268" s="45"/>
      <c r="G268" s="45"/>
    </row>
    <row r="269">
      <c r="A269" s="123"/>
      <c r="B269" s="75"/>
      <c r="C269" s="26"/>
      <c r="D269" s="101"/>
      <c r="E269" s="45"/>
      <c r="G269" s="45"/>
    </row>
    <row r="270">
      <c r="A270" s="123"/>
      <c r="B270" s="75"/>
      <c r="C270" s="26"/>
      <c r="D270" s="101"/>
      <c r="E270" s="45"/>
      <c r="G270" s="45"/>
    </row>
    <row r="271">
      <c r="A271" s="123"/>
      <c r="B271" s="75"/>
      <c r="C271" s="26"/>
      <c r="D271" s="101"/>
      <c r="E271" s="45"/>
      <c r="G271" s="45"/>
    </row>
    <row r="272">
      <c r="A272" s="123"/>
      <c r="B272" s="75"/>
      <c r="C272" s="26"/>
      <c r="D272" s="101"/>
      <c r="E272" s="45"/>
      <c r="G272" s="45"/>
    </row>
    <row r="273">
      <c r="A273" s="123"/>
      <c r="B273" s="75"/>
      <c r="C273" s="26"/>
      <c r="D273" s="101"/>
      <c r="E273" s="45"/>
      <c r="G273" s="45"/>
    </row>
    <row r="274">
      <c r="A274" s="123"/>
      <c r="B274" s="75"/>
      <c r="C274" s="26"/>
      <c r="D274" s="101"/>
      <c r="E274" s="45"/>
      <c r="G274" s="45"/>
    </row>
    <row r="275">
      <c r="A275" s="123"/>
      <c r="B275" s="75"/>
      <c r="C275" s="26"/>
      <c r="D275" s="101"/>
      <c r="E275" s="45"/>
      <c r="G275" s="45"/>
    </row>
    <row r="276">
      <c r="A276" s="123"/>
      <c r="B276" s="75"/>
      <c r="C276" s="26"/>
      <c r="D276" s="101"/>
      <c r="E276" s="45"/>
      <c r="G276" s="45"/>
    </row>
    <row r="277">
      <c r="A277" s="123"/>
      <c r="B277" s="75"/>
      <c r="C277" s="26"/>
      <c r="D277" s="101"/>
      <c r="E277" s="45"/>
      <c r="G277" s="45"/>
    </row>
    <row r="278">
      <c r="A278" s="123"/>
      <c r="B278" s="75"/>
      <c r="C278" s="26"/>
      <c r="D278" s="101"/>
      <c r="E278" s="45"/>
      <c r="G278" s="45"/>
    </row>
    <row r="279">
      <c r="A279" s="123"/>
      <c r="B279" s="75"/>
      <c r="C279" s="26"/>
      <c r="D279" s="101"/>
      <c r="E279" s="45"/>
      <c r="G279" s="45"/>
    </row>
    <row r="280">
      <c r="A280" s="123"/>
      <c r="B280" s="75"/>
      <c r="C280" s="26"/>
      <c r="D280" s="101"/>
      <c r="E280" s="45"/>
      <c r="G280" s="45"/>
    </row>
    <row r="281">
      <c r="A281" s="123"/>
      <c r="B281" s="75"/>
      <c r="C281" s="26"/>
      <c r="D281" s="101"/>
      <c r="E281" s="45"/>
      <c r="G281" s="45"/>
    </row>
    <row r="282">
      <c r="A282" s="123"/>
      <c r="B282" s="75"/>
      <c r="C282" s="26"/>
      <c r="D282" s="101"/>
      <c r="E282" s="45"/>
      <c r="G282" s="45"/>
    </row>
    <row r="283">
      <c r="A283" s="123"/>
      <c r="B283" s="75"/>
      <c r="C283" s="26"/>
      <c r="D283" s="101"/>
      <c r="E283" s="45"/>
      <c r="G283" s="45"/>
    </row>
    <row r="284">
      <c r="A284" s="123"/>
      <c r="B284" s="75"/>
      <c r="C284" s="26"/>
      <c r="D284" s="101"/>
      <c r="E284" s="45"/>
      <c r="G284" s="45"/>
    </row>
    <row r="285">
      <c r="A285" s="123"/>
      <c r="B285" s="75"/>
      <c r="C285" s="26"/>
      <c r="D285" s="101"/>
      <c r="E285" s="45"/>
      <c r="G285" s="45"/>
    </row>
    <row r="286">
      <c r="A286" s="123"/>
      <c r="B286" s="75"/>
      <c r="C286" s="26"/>
      <c r="D286" s="101"/>
      <c r="E286" s="45"/>
      <c r="G286" s="45"/>
    </row>
    <row r="287">
      <c r="A287" s="123"/>
      <c r="B287" s="75"/>
      <c r="C287" s="26"/>
      <c r="D287" s="101"/>
      <c r="E287" s="45"/>
      <c r="G287" s="45"/>
    </row>
    <row r="288">
      <c r="A288" s="123"/>
      <c r="B288" s="75"/>
      <c r="C288" s="26"/>
      <c r="D288" s="101"/>
      <c r="E288" s="45"/>
      <c r="G288" s="45"/>
    </row>
    <row r="289">
      <c r="A289" s="123"/>
      <c r="B289" s="75"/>
      <c r="C289" s="26"/>
      <c r="D289" s="101"/>
      <c r="E289" s="45"/>
      <c r="G289" s="45"/>
    </row>
    <row r="290">
      <c r="A290" s="123"/>
      <c r="B290" s="75"/>
      <c r="C290" s="26"/>
      <c r="D290" s="101"/>
      <c r="E290" s="45"/>
      <c r="G290" s="45"/>
    </row>
    <row r="291">
      <c r="A291" s="123"/>
      <c r="B291" s="75"/>
      <c r="C291" s="26"/>
      <c r="D291" s="101"/>
      <c r="E291" s="45"/>
      <c r="G291" s="45"/>
    </row>
    <row r="292">
      <c r="A292" s="123"/>
      <c r="B292" s="75"/>
      <c r="C292" s="26"/>
      <c r="D292" s="101"/>
      <c r="E292" s="45"/>
      <c r="G292" s="45"/>
    </row>
    <row r="293">
      <c r="A293" s="123"/>
      <c r="B293" s="75"/>
      <c r="C293" s="26"/>
      <c r="D293" s="101"/>
      <c r="E293" s="45"/>
      <c r="G293" s="45"/>
    </row>
    <row r="294">
      <c r="A294" s="123"/>
      <c r="B294" s="75"/>
      <c r="C294" s="26"/>
      <c r="D294" s="101"/>
      <c r="E294" s="45"/>
      <c r="G294" s="45"/>
    </row>
    <row r="295">
      <c r="A295" s="123"/>
      <c r="B295" s="75"/>
      <c r="C295" s="26"/>
      <c r="D295" s="101"/>
      <c r="E295" s="45"/>
      <c r="G295" s="45"/>
    </row>
    <row r="296">
      <c r="A296" s="123"/>
      <c r="B296" s="75"/>
      <c r="C296" s="26"/>
      <c r="D296" s="101"/>
      <c r="E296" s="45"/>
      <c r="G296" s="45"/>
    </row>
    <row r="297">
      <c r="A297" s="123"/>
      <c r="B297" s="75"/>
      <c r="C297" s="26"/>
      <c r="D297" s="101"/>
      <c r="E297" s="45"/>
      <c r="G297" s="45"/>
    </row>
    <row r="298">
      <c r="A298" s="123"/>
      <c r="B298" s="75"/>
      <c r="C298" s="26"/>
      <c r="D298" s="101"/>
      <c r="E298" s="45"/>
      <c r="G298" s="45"/>
    </row>
    <row r="299">
      <c r="A299" s="123"/>
      <c r="B299" s="75"/>
      <c r="C299" s="26"/>
      <c r="D299" s="101"/>
      <c r="E299" s="45"/>
      <c r="G299" s="45"/>
    </row>
    <row r="300">
      <c r="A300" s="123"/>
      <c r="B300" s="75"/>
      <c r="C300" s="26"/>
      <c r="D300" s="101"/>
      <c r="E300" s="45"/>
      <c r="G300" s="45"/>
    </row>
    <row r="301">
      <c r="A301" s="123"/>
      <c r="B301" s="75"/>
      <c r="C301" s="26"/>
      <c r="D301" s="101"/>
      <c r="E301" s="45"/>
      <c r="G301" s="45"/>
    </row>
    <row r="302">
      <c r="A302" s="123"/>
      <c r="B302" s="75"/>
      <c r="C302" s="26"/>
      <c r="D302" s="101"/>
      <c r="E302" s="45"/>
      <c r="G302" s="45"/>
    </row>
    <row r="303">
      <c r="A303" s="123"/>
      <c r="B303" s="75"/>
      <c r="C303" s="26"/>
      <c r="D303" s="101"/>
      <c r="E303" s="45"/>
      <c r="G303" s="45"/>
    </row>
    <row r="304">
      <c r="A304" s="123"/>
      <c r="B304" s="75"/>
      <c r="C304" s="26"/>
      <c r="D304" s="101"/>
      <c r="E304" s="45"/>
      <c r="G304" s="45"/>
    </row>
    <row r="305">
      <c r="A305" s="123"/>
      <c r="B305" s="75"/>
      <c r="C305" s="26"/>
      <c r="D305" s="101"/>
      <c r="E305" s="45"/>
      <c r="G305" s="45"/>
    </row>
    <row r="306">
      <c r="A306" s="123"/>
      <c r="B306" s="75"/>
      <c r="C306" s="26"/>
      <c r="D306" s="101"/>
      <c r="E306" s="45"/>
      <c r="G306" s="45"/>
    </row>
    <row r="307">
      <c r="A307" s="123"/>
      <c r="B307" s="75"/>
      <c r="C307" s="26"/>
      <c r="D307" s="101"/>
      <c r="E307" s="45"/>
      <c r="G307" s="45"/>
    </row>
    <row r="308">
      <c r="A308" s="123"/>
      <c r="B308" s="75"/>
      <c r="C308" s="26"/>
      <c r="D308" s="101"/>
      <c r="E308" s="45"/>
      <c r="G308" s="45"/>
    </row>
    <row r="309">
      <c r="A309" s="123"/>
      <c r="B309" s="75"/>
      <c r="C309" s="26"/>
      <c r="D309" s="101"/>
      <c r="E309" s="45"/>
      <c r="G309" s="45"/>
    </row>
    <row r="310">
      <c r="A310" s="123"/>
      <c r="B310" s="75"/>
      <c r="C310" s="26"/>
      <c r="D310" s="101"/>
      <c r="E310" s="45"/>
      <c r="G310" s="45"/>
    </row>
    <row r="311">
      <c r="A311" s="123"/>
      <c r="B311" s="75"/>
      <c r="C311" s="26"/>
      <c r="D311" s="101"/>
      <c r="E311" s="45"/>
      <c r="G311" s="45"/>
    </row>
    <row r="312">
      <c r="A312" s="123"/>
      <c r="B312" s="75"/>
      <c r="C312" s="26"/>
      <c r="D312" s="101"/>
      <c r="E312" s="45"/>
      <c r="G312" s="45"/>
    </row>
    <row r="313">
      <c r="A313" s="123"/>
      <c r="B313" s="75"/>
      <c r="C313" s="26"/>
      <c r="D313" s="101"/>
      <c r="E313" s="45"/>
      <c r="G313" s="45"/>
    </row>
    <row r="314">
      <c r="A314" s="123"/>
      <c r="B314" s="75"/>
      <c r="C314" s="26"/>
      <c r="D314" s="101"/>
      <c r="E314" s="45"/>
      <c r="G314" s="45"/>
    </row>
    <row r="315">
      <c r="A315" s="123"/>
      <c r="B315" s="75"/>
      <c r="C315" s="26"/>
      <c r="D315" s="101"/>
      <c r="E315" s="45"/>
      <c r="G315" s="45"/>
    </row>
    <row r="316">
      <c r="A316" s="123"/>
      <c r="B316" s="75"/>
      <c r="C316" s="26"/>
      <c r="D316" s="101"/>
      <c r="E316" s="45"/>
      <c r="G316" s="45"/>
    </row>
    <row r="317">
      <c r="A317" s="123"/>
      <c r="B317" s="75"/>
      <c r="C317" s="26"/>
      <c r="D317" s="101"/>
      <c r="E317" s="45"/>
      <c r="G317" s="45"/>
    </row>
    <row r="318">
      <c r="A318" s="123"/>
      <c r="B318" s="75"/>
      <c r="C318" s="26"/>
      <c r="D318" s="101"/>
      <c r="E318" s="45"/>
      <c r="G318" s="45"/>
    </row>
    <row r="319">
      <c r="A319" s="123"/>
      <c r="B319" s="75"/>
      <c r="C319" s="26"/>
      <c r="D319" s="101"/>
      <c r="E319" s="45"/>
      <c r="G319" s="45"/>
    </row>
    <row r="320">
      <c r="A320" s="123"/>
      <c r="B320" s="75"/>
      <c r="C320" s="26"/>
      <c r="D320" s="101"/>
      <c r="E320" s="45"/>
      <c r="G320" s="45"/>
    </row>
    <row r="321">
      <c r="A321" s="123"/>
      <c r="B321" s="75"/>
      <c r="C321" s="26"/>
      <c r="D321" s="101"/>
      <c r="E321" s="45"/>
      <c r="G321" s="45"/>
    </row>
    <row r="322">
      <c r="A322" s="123"/>
      <c r="B322" s="75"/>
      <c r="C322" s="26"/>
      <c r="D322" s="101"/>
      <c r="E322" s="45"/>
      <c r="G322" s="45"/>
    </row>
    <row r="323">
      <c r="A323" s="123"/>
      <c r="B323" s="75"/>
      <c r="C323" s="26"/>
      <c r="D323" s="101"/>
      <c r="E323" s="45"/>
      <c r="G323" s="45"/>
    </row>
    <row r="324">
      <c r="A324" s="123"/>
      <c r="B324" s="75"/>
      <c r="C324" s="26"/>
      <c r="D324" s="101"/>
      <c r="E324" s="45"/>
      <c r="G324" s="45"/>
    </row>
    <row r="325">
      <c r="A325" s="123"/>
      <c r="B325" s="75"/>
      <c r="C325" s="26"/>
      <c r="D325" s="101"/>
      <c r="E325" s="45"/>
      <c r="G325" s="45"/>
    </row>
    <row r="326">
      <c r="A326" s="123"/>
      <c r="B326" s="75"/>
      <c r="C326" s="26"/>
      <c r="D326" s="101"/>
      <c r="E326" s="45"/>
      <c r="G326" s="45"/>
    </row>
    <row r="327">
      <c r="A327" s="123"/>
      <c r="B327" s="75"/>
      <c r="C327" s="26"/>
      <c r="D327" s="101"/>
      <c r="E327" s="45"/>
      <c r="G327" s="45"/>
    </row>
    <row r="328">
      <c r="A328" s="123"/>
      <c r="B328" s="75"/>
      <c r="C328" s="26"/>
      <c r="D328" s="101"/>
      <c r="E328" s="45"/>
      <c r="G328" s="45"/>
    </row>
    <row r="329">
      <c r="A329" s="123"/>
      <c r="B329" s="75"/>
      <c r="C329" s="26"/>
      <c r="D329" s="101"/>
      <c r="E329" s="45"/>
      <c r="G329" s="45"/>
    </row>
    <row r="330">
      <c r="A330" s="123"/>
      <c r="B330" s="75"/>
      <c r="C330" s="26"/>
      <c r="D330" s="101"/>
      <c r="E330" s="45"/>
      <c r="G330" s="45"/>
    </row>
    <row r="331">
      <c r="A331" s="123"/>
      <c r="B331" s="75"/>
      <c r="C331" s="26"/>
      <c r="D331" s="101"/>
      <c r="E331" s="45"/>
      <c r="G331" s="45"/>
    </row>
    <row r="332">
      <c r="A332" s="123"/>
      <c r="B332" s="75"/>
      <c r="C332" s="26"/>
      <c r="D332" s="101"/>
      <c r="E332" s="45"/>
      <c r="G332" s="45"/>
    </row>
    <row r="333">
      <c r="A333" s="123"/>
      <c r="B333" s="75"/>
      <c r="C333" s="26"/>
      <c r="D333" s="101"/>
      <c r="E333" s="45"/>
      <c r="G333" s="45"/>
    </row>
    <row r="334">
      <c r="A334" s="123"/>
      <c r="B334" s="75"/>
      <c r="C334" s="26"/>
      <c r="D334" s="101"/>
      <c r="E334" s="45"/>
      <c r="G334" s="45"/>
    </row>
    <row r="335">
      <c r="A335" s="123"/>
      <c r="B335" s="75"/>
      <c r="C335" s="26"/>
      <c r="D335" s="101"/>
      <c r="E335" s="45"/>
      <c r="G335" s="45"/>
    </row>
    <row r="336">
      <c r="A336" s="123"/>
      <c r="B336" s="75"/>
      <c r="C336" s="26"/>
      <c r="D336" s="101"/>
      <c r="E336" s="45"/>
      <c r="G336" s="45"/>
    </row>
    <row r="337">
      <c r="A337" s="123"/>
      <c r="B337" s="75"/>
      <c r="C337" s="26"/>
      <c r="D337" s="101"/>
      <c r="E337" s="45"/>
      <c r="G337" s="45"/>
    </row>
    <row r="338">
      <c r="A338" s="123"/>
      <c r="B338" s="75"/>
      <c r="C338" s="26"/>
      <c r="D338" s="101"/>
      <c r="E338" s="45"/>
      <c r="G338" s="45"/>
    </row>
    <row r="339">
      <c r="A339" s="123"/>
      <c r="B339" s="75"/>
      <c r="C339" s="26"/>
      <c r="D339" s="101"/>
      <c r="E339" s="45"/>
      <c r="G339" s="45"/>
    </row>
    <row r="340">
      <c r="A340" s="123"/>
      <c r="B340" s="75"/>
      <c r="C340" s="26"/>
      <c r="D340" s="101"/>
      <c r="E340" s="45"/>
      <c r="G340" s="45"/>
    </row>
    <row r="341">
      <c r="A341" s="123"/>
      <c r="B341" s="75"/>
      <c r="C341" s="26"/>
      <c r="D341" s="101"/>
      <c r="E341" s="45"/>
      <c r="G341" s="45"/>
    </row>
    <row r="342">
      <c r="A342" s="123"/>
      <c r="B342" s="75"/>
      <c r="C342" s="26"/>
      <c r="D342" s="101"/>
      <c r="E342" s="45"/>
      <c r="G342" s="45"/>
    </row>
    <row r="343">
      <c r="A343" s="123"/>
      <c r="B343" s="75"/>
      <c r="C343" s="26"/>
      <c r="D343" s="101"/>
      <c r="E343" s="45"/>
      <c r="G343" s="45"/>
    </row>
    <row r="344">
      <c r="A344" s="123"/>
      <c r="B344" s="75"/>
      <c r="C344" s="26"/>
      <c r="D344" s="101"/>
      <c r="E344" s="45"/>
      <c r="G344" s="45"/>
    </row>
    <row r="345">
      <c r="A345" s="123"/>
      <c r="B345" s="75"/>
      <c r="C345" s="26"/>
      <c r="D345" s="101"/>
      <c r="E345" s="45"/>
      <c r="G345" s="45"/>
    </row>
    <row r="346">
      <c r="A346" s="123"/>
      <c r="B346" s="75"/>
      <c r="C346" s="26"/>
      <c r="D346" s="101"/>
      <c r="E346" s="45"/>
      <c r="G346" s="45"/>
    </row>
    <row r="347">
      <c r="A347" s="123"/>
      <c r="B347" s="75"/>
      <c r="C347" s="26"/>
      <c r="D347" s="101"/>
      <c r="E347" s="45"/>
      <c r="G347" s="45"/>
    </row>
    <row r="348">
      <c r="A348" s="123"/>
      <c r="B348" s="75"/>
      <c r="C348" s="26"/>
      <c r="D348" s="101"/>
      <c r="E348" s="45"/>
      <c r="G348" s="45"/>
    </row>
    <row r="349">
      <c r="A349" s="123"/>
      <c r="B349" s="75"/>
      <c r="C349" s="26"/>
      <c r="D349" s="101"/>
      <c r="E349" s="45"/>
      <c r="G349" s="45"/>
    </row>
    <row r="350">
      <c r="A350" s="123"/>
      <c r="B350" s="75"/>
      <c r="C350" s="26"/>
      <c r="D350" s="101"/>
      <c r="E350" s="45"/>
      <c r="G350" s="45"/>
    </row>
    <row r="351">
      <c r="A351" s="123"/>
      <c r="B351" s="75"/>
      <c r="C351" s="26"/>
      <c r="D351" s="101"/>
      <c r="E351" s="45"/>
      <c r="G351" s="45"/>
    </row>
    <row r="352">
      <c r="A352" s="123"/>
      <c r="B352" s="75"/>
      <c r="C352" s="26"/>
      <c r="D352" s="101"/>
      <c r="E352" s="45"/>
      <c r="G352" s="45"/>
    </row>
    <row r="353">
      <c r="A353" s="123"/>
      <c r="B353" s="75"/>
      <c r="C353" s="26"/>
      <c r="D353" s="101"/>
      <c r="E353" s="45"/>
      <c r="G353" s="45"/>
    </row>
    <row r="354">
      <c r="A354" s="123"/>
      <c r="B354" s="75"/>
      <c r="C354" s="26"/>
      <c r="D354" s="101"/>
      <c r="E354" s="45"/>
      <c r="G354" s="45"/>
    </row>
    <row r="355">
      <c r="A355" s="123"/>
      <c r="B355" s="75"/>
      <c r="C355" s="26"/>
      <c r="D355" s="101"/>
      <c r="E355" s="45"/>
      <c r="G355" s="45"/>
    </row>
    <row r="356">
      <c r="A356" s="123"/>
      <c r="B356" s="75"/>
      <c r="C356" s="26"/>
      <c r="D356" s="101"/>
      <c r="E356" s="45"/>
      <c r="G356" s="45"/>
    </row>
    <row r="357">
      <c r="A357" s="123"/>
      <c r="B357" s="75"/>
      <c r="C357" s="26"/>
      <c r="D357" s="101"/>
      <c r="E357" s="45"/>
      <c r="G357" s="45"/>
    </row>
    <row r="358">
      <c r="A358" s="123"/>
      <c r="B358" s="75"/>
      <c r="C358" s="26"/>
      <c r="D358" s="101"/>
      <c r="E358" s="45"/>
      <c r="G358" s="45"/>
    </row>
    <row r="359">
      <c r="A359" s="123"/>
      <c r="B359" s="75"/>
      <c r="C359" s="26"/>
      <c r="D359" s="101"/>
      <c r="E359" s="45"/>
      <c r="G359" s="45"/>
    </row>
    <row r="360">
      <c r="A360" s="123"/>
      <c r="B360" s="75"/>
      <c r="C360" s="26"/>
      <c r="D360" s="101"/>
      <c r="E360" s="45"/>
      <c r="G360" s="45"/>
    </row>
    <row r="361">
      <c r="A361" s="123"/>
      <c r="B361" s="75"/>
      <c r="C361" s="26"/>
      <c r="D361" s="101"/>
      <c r="E361" s="45"/>
      <c r="G361" s="45"/>
    </row>
    <row r="362">
      <c r="A362" s="123"/>
      <c r="B362" s="75"/>
      <c r="C362" s="26"/>
      <c r="D362" s="101"/>
      <c r="E362" s="45"/>
      <c r="G362" s="45"/>
    </row>
    <row r="363">
      <c r="A363" s="123"/>
      <c r="B363" s="75"/>
      <c r="C363" s="26"/>
      <c r="D363" s="101"/>
      <c r="E363" s="45"/>
      <c r="G363" s="45"/>
    </row>
    <row r="364">
      <c r="A364" s="123"/>
      <c r="B364" s="75"/>
      <c r="C364" s="26"/>
      <c r="D364" s="101"/>
      <c r="E364" s="45"/>
      <c r="G364" s="45"/>
    </row>
    <row r="365">
      <c r="A365" s="123"/>
      <c r="B365" s="75"/>
      <c r="C365" s="26"/>
      <c r="D365" s="101"/>
      <c r="E365" s="45"/>
      <c r="G365" s="45"/>
    </row>
    <row r="366">
      <c r="A366" s="123"/>
      <c r="B366" s="75"/>
      <c r="C366" s="26"/>
      <c r="D366" s="101"/>
      <c r="E366" s="45"/>
      <c r="G366" s="45"/>
    </row>
    <row r="367">
      <c r="A367" s="123"/>
      <c r="B367" s="75"/>
      <c r="C367" s="26"/>
      <c r="D367" s="101"/>
      <c r="E367" s="45"/>
      <c r="G367" s="45"/>
    </row>
    <row r="368">
      <c r="A368" s="123"/>
      <c r="B368" s="75"/>
      <c r="C368" s="26"/>
      <c r="D368" s="101"/>
      <c r="E368" s="45"/>
      <c r="G368" s="45"/>
    </row>
    <row r="369">
      <c r="A369" s="123"/>
      <c r="B369" s="75"/>
      <c r="C369" s="26"/>
      <c r="D369" s="101"/>
      <c r="E369" s="45"/>
      <c r="G369" s="45"/>
    </row>
    <row r="370">
      <c r="A370" s="123"/>
      <c r="B370" s="75"/>
      <c r="C370" s="26"/>
      <c r="D370" s="101"/>
      <c r="E370" s="45"/>
      <c r="G370" s="45"/>
    </row>
    <row r="371">
      <c r="A371" s="123"/>
      <c r="B371" s="75"/>
      <c r="C371" s="26"/>
      <c r="D371" s="101"/>
      <c r="E371" s="45"/>
      <c r="G371" s="45"/>
    </row>
    <row r="372">
      <c r="A372" s="123"/>
      <c r="B372" s="75"/>
      <c r="C372" s="26"/>
      <c r="D372" s="101"/>
      <c r="E372" s="45"/>
      <c r="G372" s="45"/>
    </row>
    <row r="373">
      <c r="A373" s="123"/>
      <c r="B373" s="75"/>
      <c r="C373" s="26"/>
      <c r="D373" s="101"/>
      <c r="E373" s="45"/>
      <c r="G373" s="45"/>
    </row>
    <row r="374">
      <c r="A374" s="123"/>
      <c r="B374" s="75"/>
      <c r="C374" s="26"/>
      <c r="D374" s="101"/>
      <c r="E374" s="45"/>
      <c r="G374" s="45"/>
    </row>
    <row r="375">
      <c r="A375" s="123"/>
      <c r="B375" s="75"/>
      <c r="C375" s="26"/>
      <c r="D375" s="101"/>
      <c r="E375" s="45"/>
      <c r="G375" s="45"/>
    </row>
    <row r="376">
      <c r="A376" s="123"/>
      <c r="B376" s="75"/>
      <c r="C376" s="26"/>
      <c r="D376" s="101"/>
      <c r="E376" s="45"/>
      <c r="G376" s="45"/>
    </row>
    <row r="377">
      <c r="A377" s="123"/>
      <c r="B377" s="75"/>
      <c r="C377" s="26"/>
      <c r="D377" s="101"/>
      <c r="E377" s="45"/>
      <c r="G377" s="45"/>
    </row>
    <row r="378">
      <c r="A378" s="123"/>
      <c r="B378" s="75"/>
      <c r="C378" s="26"/>
      <c r="D378" s="101"/>
      <c r="E378" s="45"/>
      <c r="G378" s="45"/>
    </row>
    <row r="379">
      <c r="A379" s="123"/>
      <c r="B379" s="75"/>
      <c r="C379" s="26"/>
      <c r="D379" s="101"/>
      <c r="E379" s="45"/>
      <c r="G379" s="45"/>
    </row>
    <row r="380">
      <c r="A380" s="123"/>
      <c r="B380" s="75"/>
      <c r="C380" s="26"/>
      <c r="D380" s="101"/>
      <c r="E380" s="45"/>
      <c r="G380" s="45"/>
    </row>
    <row r="381">
      <c r="A381" s="123"/>
      <c r="B381" s="75"/>
      <c r="C381" s="26"/>
      <c r="D381" s="101"/>
      <c r="E381" s="45"/>
      <c r="G381" s="45"/>
    </row>
    <row r="382">
      <c r="A382" s="123"/>
      <c r="B382" s="75"/>
      <c r="C382" s="26"/>
      <c r="D382" s="101"/>
      <c r="E382" s="45"/>
      <c r="G382" s="45"/>
    </row>
    <row r="383">
      <c r="A383" s="123"/>
      <c r="B383" s="75"/>
      <c r="C383" s="26"/>
      <c r="D383" s="101"/>
      <c r="E383" s="45"/>
      <c r="G383" s="45"/>
    </row>
    <row r="384">
      <c r="A384" s="123"/>
      <c r="B384" s="75"/>
      <c r="C384" s="26"/>
      <c r="D384" s="101"/>
      <c r="E384" s="45"/>
      <c r="G384" s="45"/>
    </row>
    <row r="385">
      <c r="A385" s="123"/>
      <c r="B385" s="75"/>
      <c r="C385" s="26"/>
      <c r="D385" s="101"/>
      <c r="E385" s="45"/>
      <c r="G385" s="45"/>
    </row>
    <row r="386">
      <c r="A386" s="123"/>
      <c r="B386" s="75"/>
      <c r="C386" s="26"/>
      <c r="D386" s="101"/>
      <c r="E386" s="45"/>
      <c r="G386" s="45"/>
    </row>
    <row r="387">
      <c r="A387" s="123"/>
      <c r="B387" s="75"/>
      <c r="C387" s="26"/>
      <c r="D387" s="101"/>
      <c r="E387" s="45"/>
      <c r="G387" s="45"/>
    </row>
    <row r="388">
      <c r="A388" s="123"/>
      <c r="B388" s="75"/>
      <c r="C388" s="26"/>
      <c r="D388" s="101"/>
      <c r="E388" s="45"/>
      <c r="G388" s="45"/>
    </row>
    <row r="389">
      <c r="A389" s="123"/>
      <c r="B389" s="75"/>
      <c r="C389" s="26"/>
      <c r="D389" s="101"/>
      <c r="E389" s="45"/>
      <c r="G389" s="45"/>
    </row>
    <row r="390">
      <c r="A390" s="123"/>
      <c r="B390" s="75"/>
      <c r="C390" s="26"/>
      <c r="D390" s="101"/>
      <c r="E390" s="45"/>
      <c r="G390" s="45"/>
    </row>
    <row r="391">
      <c r="A391" s="123"/>
      <c r="B391" s="75"/>
      <c r="C391" s="26"/>
      <c r="D391" s="101"/>
      <c r="E391" s="45"/>
      <c r="G391" s="45"/>
    </row>
    <row r="392">
      <c r="A392" s="123"/>
      <c r="B392" s="75"/>
      <c r="C392" s="26"/>
      <c r="D392" s="101"/>
      <c r="E392" s="45"/>
      <c r="G392" s="45"/>
    </row>
    <row r="393">
      <c r="A393" s="123"/>
      <c r="B393" s="75"/>
      <c r="C393" s="26"/>
      <c r="D393" s="101"/>
      <c r="E393" s="45"/>
      <c r="G393" s="45"/>
    </row>
    <row r="394">
      <c r="A394" s="123"/>
      <c r="B394" s="75"/>
      <c r="C394" s="26"/>
      <c r="D394" s="101"/>
      <c r="E394" s="45"/>
      <c r="G394" s="45"/>
    </row>
    <row r="395">
      <c r="A395" s="123"/>
      <c r="B395" s="75"/>
      <c r="C395" s="26"/>
      <c r="D395" s="101"/>
      <c r="E395" s="45"/>
      <c r="G395" s="45"/>
    </row>
    <row r="396">
      <c r="A396" s="123"/>
      <c r="B396" s="75"/>
      <c r="C396" s="26"/>
      <c r="D396" s="101"/>
      <c r="E396" s="45"/>
      <c r="G396" s="45"/>
    </row>
    <row r="397">
      <c r="A397" s="123"/>
      <c r="B397" s="75"/>
      <c r="C397" s="26"/>
      <c r="D397" s="101"/>
      <c r="E397" s="45"/>
      <c r="G397" s="45"/>
    </row>
    <row r="398">
      <c r="A398" s="123"/>
      <c r="B398" s="75"/>
      <c r="C398" s="26"/>
      <c r="D398" s="101"/>
      <c r="E398" s="45"/>
      <c r="G398" s="45"/>
    </row>
    <row r="399">
      <c r="A399" s="123"/>
      <c r="B399" s="75"/>
      <c r="C399" s="26"/>
      <c r="D399" s="101"/>
      <c r="E399" s="45"/>
      <c r="G399" s="45"/>
    </row>
    <row r="400">
      <c r="A400" s="123"/>
      <c r="B400" s="75"/>
      <c r="C400" s="26"/>
      <c r="D400" s="101"/>
      <c r="E400" s="45"/>
      <c r="G400" s="45"/>
    </row>
    <row r="401">
      <c r="A401" s="123"/>
      <c r="B401" s="75"/>
      <c r="C401" s="26"/>
      <c r="D401" s="101"/>
      <c r="E401" s="45"/>
      <c r="G401" s="45"/>
    </row>
    <row r="402">
      <c r="A402" s="123"/>
      <c r="B402" s="75"/>
      <c r="C402" s="26"/>
      <c r="D402" s="101"/>
      <c r="E402" s="45"/>
      <c r="G402" s="45"/>
    </row>
    <row r="403">
      <c r="A403" s="123"/>
      <c r="B403" s="75"/>
      <c r="C403" s="26"/>
      <c r="D403" s="101"/>
      <c r="E403" s="45"/>
      <c r="G403" s="45"/>
    </row>
    <row r="404">
      <c r="A404" s="123"/>
      <c r="B404" s="75"/>
      <c r="C404" s="26"/>
      <c r="D404" s="101"/>
      <c r="E404" s="45"/>
      <c r="G404" s="45"/>
    </row>
    <row r="405">
      <c r="A405" s="123"/>
      <c r="B405" s="75"/>
      <c r="C405" s="26"/>
      <c r="D405" s="101"/>
      <c r="E405" s="45"/>
      <c r="G405" s="45"/>
    </row>
    <row r="406">
      <c r="A406" s="123"/>
      <c r="B406" s="75"/>
      <c r="C406" s="26"/>
      <c r="D406" s="101"/>
      <c r="E406" s="45"/>
      <c r="G406" s="45"/>
    </row>
    <row r="407">
      <c r="A407" s="123"/>
      <c r="B407" s="75"/>
      <c r="C407" s="26"/>
      <c r="D407" s="101"/>
      <c r="E407" s="45"/>
      <c r="G407" s="45"/>
    </row>
    <row r="408">
      <c r="A408" s="123"/>
      <c r="B408" s="75"/>
      <c r="C408" s="26"/>
      <c r="D408" s="101"/>
      <c r="E408" s="45"/>
      <c r="G408" s="45"/>
    </row>
    <row r="409">
      <c r="A409" s="123"/>
      <c r="B409" s="75"/>
      <c r="C409" s="26"/>
      <c r="D409" s="101"/>
      <c r="E409" s="45"/>
      <c r="G409" s="45"/>
    </row>
    <row r="410">
      <c r="A410" s="123"/>
      <c r="B410" s="75"/>
      <c r="C410" s="26"/>
      <c r="D410" s="101"/>
      <c r="E410" s="45"/>
      <c r="G410" s="45"/>
    </row>
    <row r="411">
      <c r="A411" s="123"/>
      <c r="B411" s="75"/>
      <c r="C411" s="26"/>
      <c r="D411" s="101"/>
      <c r="E411" s="45"/>
      <c r="G411" s="45"/>
    </row>
    <row r="412">
      <c r="A412" s="123"/>
      <c r="B412" s="75"/>
      <c r="C412" s="26"/>
      <c r="D412" s="101"/>
      <c r="E412" s="45"/>
      <c r="G412" s="45"/>
    </row>
    <row r="413">
      <c r="A413" s="123"/>
      <c r="B413" s="75"/>
      <c r="C413" s="26"/>
      <c r="D413" s="101"/>
      <c r="E413" s="45"/>
      <c r="G413" s="45"/>
    </row>
    <row r="414">
      <c r="A414" s="123"/>
      <c r="B414" s="75"/>
      <c r="C414" s="26"/>
      <c r="D414" s="101"/>
      <c r="E414" s="45"/>
      <c r="G414" s="45"/>
    </row>
    <row r="415">
      <c r="A415" s="123"/>
      <c r="B415" s="75"/>
      <c r="C415" s="26"/>
      <c r="D415" s="101"/>
      <c r="E415" s="45"/>
      <c r="G415" s="45"/>
    </row>
    <row r="416">
      <c r="A416" s="123"/>
      <c r="B416" s="75"/>
      <c r="C416" s="26"/>
      <c r="D416" s="101"/>
      <c r="E416" s="45"/>
      <c r="G416" s="45"/>
    </row>
    <row r="417">
      <c r="A417" s="123"/>
      <c r="B417" s="75"/>
      <c r="C417" s="26"/>
      <c r="D417" s="101"/>
      <c r="E417" s="45"/>
      <c r="G417" s="45"/>
    </row>
    <row r="418">
      <c r="A418" s="123"/>
      <c r="B418" s="75"/>
      <c r="C418" s="26"/>
      <c r="D418" s="101"/>
      <c r="E418" s="45"/>
      <c r="G418" s="45"/>
    </row>
    <row r="419">
      <c r="A419" s="123"/>
      <c r="B419" s="75"/>
      <c r="C419" s="26"/>
      <c r="D419" s="101"/>
      <c r="E419" s="45"/>
      <c r="G419" s="45"/>
    </row>
    <row r="420">
      <c r="A420" s="123"/>
      <c r="B420" s="75"/>
      <c r="C420" s="26"/>
      <c r="D420" s="101"/>
      <c r="E420" s="45"/>
      <c r="G420" s="45"/>
    </row>
    <row r="421">
      <c r="A421" s="123"/>
      <c r="B421" s="75"/>
      <c r="C421" s="26"/>
      <c r="D421" s="101"/>
      <c r="E421" s="45"/>
      <c r="G421" s="45"/>
    </row>
    <row r="422">
      <c r="A422" s="123"/>
      <c r="B422" s="75"/>
      <c r="C422" s="26"/>
      <c r="D422" s="101"/>
      <c r="E422" s="45"/>
      <c r="G422" s="45"/>
    </row>
    <row r="423">
      <c r="A423" s="123"/>
      <c r="B423" s="75"/>
      <c r="C423" s="26"/>
      <c r="D423" s="101"/>
      <c r="E423" s="45"/>
      <c r="G423" s="45"/>
    </row>
    <row r="424">
      <c r="A424" s="123"/>
      <c r="B424" s="75"/>
      <c r="C424" s="26"/>
      <c r="D424" s="101"/>
      <c r="E424" s="45"/>
      <c r="G424" s="45"/>
    </row>
    <row r="425">
      <c r="A425" s="123"/>
      <c r="B425" s="75"/>
      <c r="C425" s="26"/>
      <c r="D425" s="101"/>
      <c r="E425" s="45"/>
      <c r="G425" s="45"/>
    </row>
    <row r="426">
      <c r="A426" s="123"/>
      <c r="B426" s="75"/>
      <c r="C426" s="26"/>
      <c r="D426" s="101"/>
      <c r="E426" s="45"/>
      <c r="G426" s="45"/>
    </row>
    <row r="427">
      <c r="A427" s="123"/>
      <c r="B427" s="75"/>
      <c r="C427" s="26"/>
      <c r="D427" s="101"/>
      <c r="E427" s="45"/>
      <c r="G427" s="45"/>
    </row>
    <row r="428">
      <c r="A428" s="123"/>
      <c r="B428" s="75"/>
      <c r="C428" s="26"/>
      <c r="D428" s="101"/>
      <c r="E428" s="45"/>
      <c r="G428" s="45"/>
    </row>
    <row r="429">
      <c r="A429" s="123"/>
      <c r="B429" s="75"/>
      <c r="C429" s="26"/>
      <c r="D429" s="101"/>
      <c r="E429" s="45"/>
      <c r="G429" s="45"/>
    </row>
    <row r="430">
      <c r="A430" s="123"/>
      <c r="B430" s="75"/>
      <c r="C430" s="26"/>
      <c r="D430" s="101"/>
      <c r="E430" s="45"/>
      <c r="G430" s="45"/>
    </row>
    <row r="431">
      <c r="A431" s="123"/>
      <c r="B431" s="75"/>
      <c r="C431" s="26"/>
      <c r="D431" s="101"/>
      <c r="E431" s="45"/>
      <c r="G431" s="45"/>
    </row>
    <row r="432">
      <c r="A432" s="123"/>
      <c r="B432" s="75"/>
      <c r="C432" s="26"/>
      <c r="D432" s="101"/>
      <c r="E432" s="45"/>
      <c r="G432" s="45"/>
    </row>
    <row r="433">
      <c r="A433" s="123"/>
      <c r="B433" s="75"/>
      <c r="C433" s="26"/>
      <c r="D433" s="101"/>
      <c r="E433" s="45"/>
      <c r="G433" s="45"/>
    </row>
    <row r="434">
      <c r="A434" s="123"/>
      <c r="B434" s="75"/>
      <c r="C434" s="26"/>
      <c r="D434" s="101"/>
      <c r="E434" s="45"/>
      <c r="G434" s="45"/>
    </row>
    <row r="435">
      <c r="A435" s="123"/>
      <c r="B435" s="75"/>
      <c r="C435" s="26"/>
      <c r="D435" s="101"/>
      <c r="E435" s="45"/>
      <c r="G435" s="45"/>
    </row>
    <row r="436">
      <c r="A436" s="123"/>
      <c r="B436" s="75"/>
      <c r="C436" s="26"/>
      <c r="D436" s="101"/>
      <c r="E436" s="45"/>
      <c r="G436" s="45"/>
    </row>
    <row r="437">
      <c r="A437" s="123"/>
      <c r="B437" s="75"/>
      <c r="C437" s="26"/>
      <c r="D437" s="101"/>
      <c r="E437" s="45"/>
      <c r="G437" s="45"/>
    </row>
    <row r="438">
      <c r="A438" s="123"/>
      <c r="B438" s="75"/>
      <c r="C438" s="26"/>
      <c r="D438" s="101"/>
      <c r="E438" s="45"/>
      <c r="G438" s="45"/>
    </row>
    <row r="439">
      <c r="A439" s="123"/>
      <c r="B439" s="75"/>
      <c r="C439" s="26"/>
      <c r="D439" s="101"/>
      <c r="E439" s="45"/>
      <c r="G439" s="45"/>
    </row>
    <row r="440">
      <c r="A440" s="123"/>
      <c r="B440" s="75"/>
      <c r="C440" s="26"/>
      <c r="D440" s="101"/>
      <c r="E440" s="45"/>
      <c r="G440" s="45"/>
    </row>
    <row r="441">
      <c r="A441" s="123"/>
      <c r="B441" s="75"/>
      <c r="C441" s="26"/>
      <c r="D441" s="101"/>
      <c r="E441" s="45"/>
      <c r="G441" s="45"/>
    </row>
    <row r="442">
      <c r="A442" s="123"/>
      <c r="B442" s="75"/>
      <c r="C442" s="26"/>
      <c r="D442" s="101"/>
      <c r="E442" s="45"/>
      <c r="G442" s="45"/>
    </row>
    <row r="443">
      <c r="A443" s="123"/>
      <c r="B443" s="75"/>
      <c r="C443" s="26"/>
      <c r="D443" s="101"/>
      <c r="E443" s="45"/>
      <c r="G443" s="45"/>
    </row>
    <row r="444">
      <c r="A444" s="123"/>
      <c r="B444" s="75"/>
      <c r="C444" s="26"/>
      <c r="D444" s="101"/>
      <c r="E444" s="45"/>
      <c r="G444" s="45"/>
    </row>
    <row r="445">
      <c r="A445" s="123"/>
      <c r="B445" s="75"/>
      <c r="C445" s="26"/>
      <c r="D445" s="101"/>
      <c r="E445" s="45"/>
      <c r="G445" s="45"/>
    </row>
    <row r="446">
      <c r="A446" s="123"/>
      <c r="B446" s="75"/>
      <c r="C446" s="26"/>
      <c r="D446" s="101"/>
      <c r="E446" s="45"/>
      <c r="G446" s="45"/>
    </row>
    <row r="447">
      <c r="A447" s="123"/>
      <c r="B447" s="75"/>
      <c r="C447" s="26"/>
      <c r="D447" s="101"/>
      <c r="E447" s="45"/>
      <c r="G447" s="45"/>
    </row>
    <row r="448">
      <c r="A448" s="123"/>
      <c r="B448" s="75"/>
      <c r="C448" s="26"/>
      <c r="D448" s="101"/>
      <c r="E448" s="45"/>
      <c r="G448" s="45"/>
    </row>
    <row r="449">
      <c r="A449" s="123"/>
      <c r="B449" s="75"/>
      <c r="C449" s="26"/>
      <c r="D449" s="101"/>
      <c r="E449" s="45"/>
      <c r="G449" s="45"/>
    </row>
    <row r="450">
      <c r="A450" s="123"/>
      <c r="B450" s="75"/>
      <c r="C450" s="26"/>
      <c r="D450" s="101"/>
      <c r="E450" s="45"/>
      <c r="G450" s="45"/>
    </row>
    <row r="451">
      <c r="A451" s="123"/>
      <c r="B451" s="75"/>
      <c r="C451" s="26"/>
      <c r="D451" s="101"/>
      <c r="E451" s="45"/>
      <c r="G451" s="45"/>
    </row>
    <row r="452">
      <c r="A452" s="123"/>
      <c r="B452" s="75"/>
      <c r="C452" s="26"/>
      <c r="D452" s="101"/>
      <c r="E452" s="45"/>
      <c r="G452" s="45"/>
    </row>
    <row r="453">
      <c r="A453" s="123"/>
      <c r="B453" s="75"/>
      <c r="C453" s="26"/>
      <c r="D453" s="101"/>
      <c r="E453" s="45"/>
      <c r="G453" s="45"/>
    </row>
    <row r="454">
      <c r="A454" s="123"/>
      <c r="B454" s="75"/>
      <c r="C454" s="26"/>
      <c r="D454" s="101"/>
      <c r="E454" s="45"/>
      <c r="G454" s="45"/>
    </row>
    <row r="455">
      <c r="A455" s="123"/>
      <c r="B455" s="75"/>
      <c r="C455" s="26"/>
      <c r="D455" s="101"/>
      <c r="E455" s="45"/>
      <c r="G455" s="45"/>
    </row>
    <row r="456">
      <c r="A456" s="123"/>
      <c r="B456" s="75"/>
      <c r="C456" s="26"/>
      <c r="D456" s="101"/>
      <c r="E456" s="45"/>
      <c r="G456" s="45"/>
    </row>
    <row r="457">
      <c r="A457" s="123"/>
      <c r="B457" s="75"/>
      <c r="C457" s="26"/>
      <c r="D457" s="101"/>
      <c r="E457" s="45"/>
      <c r="G457" s="45"/>
    </row>
    <row r="458">
      <c r="A458" s="123"/>
      <c r="B458" s="75"/>
      <c r="C458" s="26"/>
      <c r="D458" s="101"/>
      <c r="E458" s="45"/>
      <c r="G458" s="45"/>
    </row>
    <row r="459">
      <c r="A459" s="123"/>
      <c r="B459" s="75"/>
      <c r="C459" s="26"/>
      <c r="D459" s="101"/>
      <c r="E459" s="45"/>
      <c r="G459" s="45"/>
    </row>
    <row r="460">
      <c r="A460" s="123"/>
      <c r="B460" s="75"/>
      <c r="C460" s="26"/>
      <c r="D460" s="101"/>
      <c r="E460" s="45"/>
      <c r="G460" s="45"/>
    </row>
    <row r="461">
      <c r="A461" s="123"/>
      <c r="B461" s="75"/>
      <c r="C461" s="26"/>
      <c r="D461" s="101"/>
      <c r="E461" s="45"/>
      <c r="G461" s="45"/>
    </row>
    <row r="462">
      <c r="A462" s="123"/>
      <c r="B462" s="75"/>
      <c r="C462" s="26"/>
      <c r="D462" s="101"/>
      <c r="E462" s="45"/>
      <c r="G462" s="45"/>
    </row>
    <row r="463">
      <c r="A463" s="123"/>
      <c r="B463" s="75"/>
      <c r="C463" s="26"/>
      <c r="D463" s="101"/>
      <c r="E463" s="45"/>
      <c r="G463" s="45"/>
    </row>
    <row r="464">
      <c r="A464" s="123"/>
      <c r="B464" s="75"/>
      <c r="C464" s="26"/>
      <c r="D464" s="101"/>
      <c r="E464" s="45"/>
      <c r="G464" s="45"/>
    </row>
    <row r="465">
      <c r="A465" s="123"/>
      <c r="B465" s="75"/>
      <c r="C465" s="26"/>
      <c r="D465" s="101"/>
      <c r="E465" s="45"/>
      <c r="G465" s="45"/>
    </row>
    <row r="466">
      <c r="A466" s="123"/>
      <c r="B466" s="75"/>
      <c r="C466" s="26"/>
      <c r="D466" s="101"/>
      <c r="E466" s="45"/>
      <c r="G466" s="45"/>
    </row>
    <row r="467">
      <c r="A467" s="123"/>
      <c r="B467" s="75"/>
      <c r="C467" s="26"/>
      <c r="D467" s="101"/>
      <c r="E467" s="45"/>
      <c r="G467" s="45"/>
    </row>
    <row r="468">
      <c r="A468" s="123"/>
      <c r="B468" s="75"/>
      <c r="C468" s="26"/>
      <c r="D468" s="101"/>
      <c r="E468" s="45"/>
      <c r="G468" s="45"/>
    </row>
    <row r="469">
      <c r="A469" s="123"/>
      <c r="B469" s="75"/>
      <c r="C469" s="26"/>
      <c r="D469" s="101"/>
      <c r="E469" s="45"/>
      <c r="G469" s="45"/>
    </row>
    <row r="470">
      <c r="A470" s="123"/>
      <c r="B470" s="75"/>
      <c r="C470" s="26"/>
      <c r="D470" s="101"/>
      <c r="E470" s="45"/>
      <c r="G470" s="45"/>
    </row>
    <row r="471">
      <c r="A471" s="123"/>
      <c r="B471" s="75"/>
      <c r="C471" s="26"/>
      <c r="D471" s="101"/>
      <c r="E471" s="45"/>
      <c r="G471" s="45"/>
    </row>
    <row r="472">
      <c r="A472" s="123"/>
      <c r="B472" s="75"/>
      <c r="C472" s="26"/>
      <c r="D472" s="101"/>
      <c r="E472" s="45"/>
      <c r="G472" s="45"/>
    </row>
    <row r="473">
      <c r="A473" s="123"/>
      <c r="B473" s="75"/>
      <c r="C473" s="26"/>
      <c r="D473" s="101"/>
      <c r="E473" s="45"/>
      <c r="G473" s="45"/>
    </row>
    <row r="474">
      <c r="A474" s="123"/>
      <c r="B474" s="75"/>
      <c r="C474" s="26"/>
      <c r="D474" s="101"/>
      <c r="E474" s="45"/>
      <c r="G474" s="45"/>
    </row>
    <row r="475">
      <c r="A475" s="123"/>
      <c r="B475" s="75"/>
      <c r="C475" s="26"/>
      <c r="D475" s="101"/>
      <c r="E475" s="45"/>
      <c r="G475" s="45"/>
    </row>
    <row r="476">
      <c r="A476" s="123"/>
      <c r="B476" s="75"/>
      <c r="C476" s="26"/>
      <c r="D476" s="101"/>
      <c r="E476" s="45"/>
      <c r="G476" s="45"/>
    </row>
    <row r="477">
      <c r="A477" s="123"/>
      <c r="B477" s="75"/>
      <c r="C477" s="26"/>
      <c r="D477" s="101"/>
      <c r="E477" s="45"/>
      <c r="G477" s="45"/>
    </row>
    <row r="478">
      <c r="A478" s="123"/>
      <c r="B478" s="75"/>
      <c r="C478" s="26"/>
      <c r="D478" s="101"/>
      <c r="E478" s="45"/>
      <c r="G478" s="45"/>
    </row>
    <row r="479">
      <c r="A479" s="123"/>
      <c r="B479" s="75"/>
      <c r="C479" s="26"/>
      <c r="D479" s="101"/>
      <c r="E479" s="45"/>
      <c r="G479" s="45"/>
    </row>
    <row r="480">
      <c r="A480" s="123"/>
      <c r="B480" s="75"/>
      <c r="C480" s="26"/>
      <c r="D480" s="101"/>
      <c r="E480" s="45"/>
      <c r="G480" s="45"/>
    </row>
    <row r="481">
      <c r="A481" s="123"/>
      <c r="B481" s="75"/>
      <c r="C481" s="26"/>
      <c r="D481" s="101"/>
      <c r="E481" s="45"/>
      <c r="G481" s="45"/>
    </row>
    <row r="482">
      <c r="A482" s="123"/>
      <c r="B482" s="75"/>
      <c r="C482" s="26"/>
      <c r="D482" s="101"/>
      <c r="E482" s="45"/>
      <c r="G482" s="45"/>
    </row>
    <row r="483">
      <c r="A483" s="123"/>
      <c r="B483" s="75"/>
      <c r="C483" s="26"/>
      <c r="D483" s="101"/>
      <c r="E483" s="45"/>
      <c r="G483" s="45"/>
    </row>
    <row r="484">
      <c r="A484" s="123"/>
      <c r="B484" s="75"/>
      <c r="C484" s="26"/>
      <c r="D484" s="101"/>
      <c r="E484" s="45"/>
      <c r="G484" s="45"/>
    </row>
    <row r="485">
      <c r="A485" s="123"/>
      <c r="B485" s="75"/>
      <c r="C485" s="26"/>
      <c r="D485" s="101"/>
      <c r="E485" s="45"/>
      <c r="G485" s="45"/>
    </row>
    <row r="486">
      <c r="A486" s="123"/>
      <c r="B486" s="75"/>
      <c r="C486" s="26"/>
      <c r="D486" s="101"/>
      <c r="E486" s="45"/>
      <c r="G486" s="45"/>
    </row>
    <row r="487">
      <c r="A487" s="123"/>
      <c r="B487" s="75"/>
      <c r="C487" s="26"/>
      <c r="D487" s="101"/>
      <c r="E487" s="45"/>
      <c r="G487" s="45"/>
    </row>
    <row r="488">
      <c r="A488" s="123"/>
      <c r="B488" s="75"/>
      <c r="C488" s="26"/>
      <c r="D488" s="101"/>
      <c r="E488" s="45"/>
      <c r="G488" s="45"/>
    </row>
    <row r="489">
      <c r="A489" s="123"/>
      <c r="B489" s="75"/>
      <c r="C489" s="26"/>
      <c r="D489" s="101"/>
      <c r="E489" s="45"/>
      <c r="G489" s="45"/>
    </row>
    <row r="490">
      <c r="A490" s="123"/>
      <c r="B490" s="75"/>
      <c r="C490" s="26"/>
      <c r="D490" s="101"/>
      <c r="E490" s="45"/>
      <c r="G490" s="45"/>
    </row>
    <row r="491">
      <c r="A491" s="123"/>
      <c r="B491" s="75"/>
      <c r="C491" s="26"/>
      <c r="D491" s="101"/>
      <c r="E491" s="45"/>
      <c r="G491" s="45"/>
    </row>
    <row r="492">
      <c r="A492" s="123"/>
      <c r="B492" s="75"/>
      <c r="C492" s="26"/>
      <c r="D492" s="101"/>
      <c r="E492" s="45"/>
      <c r="G492" s="45"/>
    </row>
    <row r="493">
      <c r="A493" s="123"/>
      <c r="B493" s="75"/>
      <c r="C493" s="26"/>
      <c r="D493" s="101"/>
      <c r="E493" s="45"/>
      <c r="G493" s="45"/>
    </row>
    <row r="494">
      <c r="A494" s="123"/>
      <c r="B494" s="75"/>
      <c r="C494" s="26"/>
      <c r="D494" s="101"/>
      <c r="E494" s="45"/>
      <c r="G494" s="45"/>
    </row>
    <row r="495">
      <c r="A495" s="123"/>
      <c r="B495" s="75"/>
      <c r="C495" s="26"/>
      <c r="D495" s="101"/>
      <c r="E495" s="45"/>
      <c r="G495" s="45"/>
    </row>
    <row r="496">
      <c r="A496" s="123"/>
      <c r="B496" s="75"/>
      <c r="C496" s="26"/>
      <c r="D496" s="101"/>
      <c r="E496" s="45"/>
      <c r="G496" s="45"/>
    </row>
    <row r="497">
      <c r="A497" s="123"/>
      <c r="B497" s="75"/>
      <c r="C497" s="26"/>
      <c r="D497" s="101"/>
      <c r="E497" s="45"/>
      <c r="G497" s="45"/>
    </row>
    <row r="498">
      <c r="A498" s="123"/>
      <c r="B498" s="75"/>
      <c r="C498" s="26"/>
      <c r="D498" s="101"/>
      <c r="E498" s="45"/>
      <c r="G498" s="45"/>
    </row>
    <row r="499">
      <c r="A499" s="123"/>
      <c r="B499" s="75"/>
      <c r="C499" s="26"/>
      <c r="D499" s="101"/>
      <c r="E499" s="45"/>
      <c r="G499" s="45"/>
    </row>
    <row r="500">
      <c r="A500" s="123"/>
      <c r="B500" s="75"/>
      <c r="C500" s="26"/>
      <c r="D500" s="101"/>
      <c r="E500" s="45"/>
      <c r="G500" s="45"/>
    </row>
    <row r="501">
      <c r="A501" s="123"/>
      <c r="B501" s="75"/>
      <c r="C501" s="26"/>
      <c r="D501" s="101"/>
      <c r="E501" s="45"/>
      <c r="G501" s="45"/>
    </row>
    <row r="502">
      <c r="A502" s="123"/>
      <c r="B502" s="75"/>
      <c r="C502" s="26"/>
      <c r="D502" s="101"/>
      <c r="E502" s="45"/>
      <c r="G502" s="45"/>
    </row>
    <row r="503">
      <c r="A503" s="123"/>
      <c r="B503" s="75"/>
      <c r="C503" s="26"/>
      <c r="D503" s="101"/>
      <c r="E503" s="45"/>
      <c r="G503" s="45"/>
    </row>
    <row r="504">
      <c r="A504" s="123"/>
      <c r="B504" s="75"/>
      <c r="C504" s="26"/>
      <c r="D504" s="101"/>
      <c r="E504" s="45"/>
      <c r="G504" s="45"/>
    </row>
    <row r="505">
      <c r="A505" s="123"/>
      <c r="B505" s="75"/>
      <c r="C505" s="26"/>
      <c r="D505" s="101"/>
      <c r="E505" s="45"/>
      <c r="G505" s="45"/>
    </row>
    <row r="506">
      <c r="A506" s="123"/>
      <c r="B506" s="75"/>
      <c r="C506" s="26"/>
      <c r="D506" s="101"/>
      <c r="E506" s="45"/>
      <c r="G506" s="45"/>
    </row>
    <row r="507">
      <c r="A507" s="123"/>
      <c r="B507" s="75"/>
      <c r="C507" s="26"/>
      <c r="D507" s="101"/>
      <c r="E507" s="45"/>
      <c r="G507" s="45"/>
    </row>
    <row r="508">
      <c r="A508" s="123"/>
      <c r="B508" s="75"/>
      <c r="C508" s="26"/>
      <c r="D508" s="101"/>
      <c r="E508" s="45"/>
      <c r="G508" s="45"/>
    </row>
    <row r="509">
      <c r="A509" s="123"/>
      <c r="B509" s="75"/>
      <c r="C509" s="26"/>
      <c r="D509" s="101"/>
      <c r="E509" s="45"/>
      <c r="G509" s="45"/>
    </row>
    <row r="510">
      <c r="A510" s="123"/>
      <c r="B510" s="75"/>
      <c r="C510" s="26"/>
      <c r="D510" s="101"/>
      <c r="E510" s="45"/>
      <c r="G510" s="45"/>
    </row>
    <row r="511">
      <c r="A511" s="123"/>
      <c r="B511" s="75"/>
      <c r="C511" s="26"/>
      <c r="D511" s="101"/>
      <c r="E511" s="45"/>
      <c r="G511" s="45"/>
    </row>
    <row r="512">
      <c r="A512" s="123"/>
      <c r="B512" s="75"/>
      <c r="C512" s="26"/>
      <c r="D512" s="101"/>
      <c r="E512" s="45"/>
      <c r="G512" s="45"/>
    </row>
    <row r="513">
      <c r="A513" s="123"/>
      <c r="B513" s="75"/>
      <c r="C513" s="26"/>
      <c r="D513" s="101"/>
      <c r="E513" s="45"/>
      <c r="G513" s="45"/>
    </row>
    <row r="514">
      <c r="A514" s="123"/>
      <c r="B514" s="75"/>
      <c r="C514" s="26"/>
      <c r="D514" s="101"/>
      <c r="E514" s="45"/>
      <c r="G514" s="45"/>
    </row>
    <row r="515">
      <c r="A515" s="123"/>
      <c r="B515" s="75"/>
      <c r="C515" s="26"/>
      <c r="D515" s="101"/>
      <c r="E515" s="45"/>
      <c r="G515" s="45"/>
    </row>
    <row r="516">
      <c r="A516" s="123"/>
      <c r="B516" s="75"/>
      <c r="C516" s="26"/>
      <c r="D516" s="101"/>
      <c r="E516" s="45"/>
      <c r="G516" s="45"/>
    </row>
    <row r="517">
      <c r="A517" s="123"/>
      <c r="B517" s="75"/>
      <c r="C517" s="26"/>
      <c r="D517" s="101"/>
      <c r="E517" s="45"/>
      <c r="G517" s="45"/>
    </row>
    <row r="518">
      <c r="A518" s="123"/>
      <c r="B518" s="75"/>
      <c r="C518" s="26"/>
      <c r="D518" s="101"/>
      <c r="E518" s="45"/>
      <c r="G518" s="45"/>
    </row>
    <row r="519">
      <c r="A519" s="123"/>
      <c r="B519" s="75"/>
      <c r="C519" s="26"/>
      <c r="D519" s="101"/>
      <c r="E519" s="45"/>
      <c r="G519" s="45"/>
    </row>
    <row r="520">
      <c r="A520" s="123"/>
      <c r="B520" s="75"/>
      <c r="C520" s="26"/>
      <c r="D520" s="101"/>
      <c r="E520" s="45"/>
      <c r="G520" s="45"/>
    </row>
    <row r="521">
      <c r="A521" s="123"/>
      <c r="B521" s="75"/>
      <c r="C521" s="26"/>
      <c r="D521" s="101"/>
      <c r="E521" s="45"/>
      <c r="G521" s="45"/>
    </row>
    <row r="522">
      <c r="A522" s="123"/>
      <c r="B522" s="75"/>
      <c r="C522" s="26"/>
      <c r="D522" s="101"/>
      <c r="E522" s="45"/>
      <c r="G522" s="45"/>
    </row>
    <row r="523">
      <c r="A523" s="123"/>
      <c r="B523" s="75"/>
      <c r="C523" s="26"/>
      <c r="D523" s="101"/>
      <c r="E523" s="45"/>
      <c r="G523" s="45"/>
    </row>
    <row r="524">
      <c r="A524" s="123"/>
      <c r="B524" s="75"/>
      <c r="C524" s="26"/>
      <c r="D524" s="101"/>
      <c r="E524" s="45"/>
      <c r="G524" s="45"/>
    </row>
    <row r="525">
      <c r="A525" s="123"/>
      <c r="B525" s="75"/>
      <c r="C525" s="26"/>
      <c r="D525" s="101"/>
      <c r="E525" s="45"/>
      <c r="G525" s="45"/>
    </row>
    <row r="526">
      <c r="A526" s="123"/>
      <c r="B526" s="75"/>
      <c r="C526" s="26"/>
      <c r="D526" s="101"/>
      <c r="E526" s="45"/>
      <c r="G526" s="45"/>
    </row>
    <row r="527">
      <c r="A527" s="123"/>
      <c r="B527" s="75"/>
      <c r="C527" s="26"/>
      <c r="D527" s="101"/>
      <c r="E527" s="45"/>
      <c r="G527" s="45"/>
    </row>
    <row r="528">
      <c r="A528" s="123"/>
      <c r="B528" s="75"/>
      <c r="C528" s="26"/>
      <c r="D528" s="101"/>
      <c r="E528" s="45"/>
      <c r="G528" s="45"/>
    </row>
    <row r="529">
      <c r="A529" s="123"/>
      <c r="B529" s="75"/>
      <c r="C529" s="26"/>
      <c r="D529" s="101"/>
      <c r="E529" s="45"/>
      <c r="G529" s="45"/>
    </row>
    <row r="530">
      <c r="A530" s="123"/>
      <c r="B530" s="75"/>
      <c r="C530" s="26"/>
      <c r="D530" s="101"/>
      <c r="E530" s="45"/>
      <c r="G530" s="45"/>
    </row>
    <row r="531">
      <c r="A531" s="123"/>
      <c r="B531" s="75"/>
      <c r="C531" s="26"/>
      <c r="D531" s="101"/>
      <c r="E531" s="45"/>
      <c r="G531" s="45"/>
    </row>
    <row r="532">
      <c r="A532" s="123"/>
      <c r="B532" s="75"/>
      <c r="C532" s="26"/>
      <c r="D532" s="101"/>
      <c r="E532" s="45"/>
      <c r="G532" s="45"/>
    </row>
    <row r="533">
      <c r="A533" s="123"/>
      <c r="B533" s="75"/>
      <c r="C533" s="26"/>
      <c r="D533" s="101"/>
      <c r="E533" s="45"/>
      <c r="G533" s="45"/>
    </row>
    <row r="534">
      <c r="A534" s="123"/>
      <c r="B534" s="75"/>
      <c r="C534" s="26"/>
      <c r="D534" s="101"/>
      <c r="E534" s="45"/>
      <c r="G534" s="45"/>
    </row>
    <row r="535">
      <c r="A535" s="123"/>
      <c r="B535" s="75"/>
      <c r="C535" s="26"/>
      <c r="D535" s="101"/>
      <c r="E535" s="45"/>
      <c r="G535" s="45"/>
    </row>
    <row r="536">
      <c r="A536" s="123"/>
      <c r="B536" s="75"/>
      <c r="C536" s="26"/>
      <c r="D536" s="101"/>
      <c r="E536" s="45"/>
      <c r="G536" s="45"/>
    </row>
    <row r="537">
      <c r="A537" s="123"/>
      <c r="B537" s="75"/>
      <c r="C537" s="26"/>
      <c r="D537" s="101"/>
      <c r="E537" s="45"/>
      <c r="G537" s="45"/>
    </row>
    <row r="538">
      <c r="A538" s="123"/>
      <c r="B538" s="75"/>
      <c r="C538" s="26"/>
      <c r="D538" s="101"/>
      <c r="E538" s="45"/>
      <c r="G538" s="45"/>
    </row>
    <row r="539">
      <c r="A539" s="123"/>
      <c r="B539" s="75"/>
      <c r="C539" s="26"/>
      <c r="D539" s="101"/>
      <c r="E539" s="45"/>
      <c r="G539" s="45"/>
    </row>
    <row r="540">
      <c r="A540" s="123"/>
      <c r="B540" s="75"/>
      <c r="C540" s="26"/>
      <c r="D540" s="101"/>
      <c r="E540" s="45"/>
      <c r="G540" s="45"/>
    </row>
    <row r="541">
      <c r="A541" s="123"/>
      <c r="B541" s="75"/>
      <c r="C541" s="26"/>
      <c r="D541" s="101"/>
      <c r="E541" s="45"/>
      <c r="G541" s="45"/>
    </row>
    <row r="542">
      <c r="A542" s="123"/>
      <c r="B542" s="75"/>
      <c r="C542" s="26"/>
      <c r="D542" s="101"/>
      <c r="E542" s="45"/>
      <c r="G542" s="45"/>
    </row>
    <row r="543">
      <c r="A543" s="123"/>
      <c r="B543" s="75"/>
      <c r="C543" s="26"/>
      <c r="D543" s="101"/>
      <c r="E543" s="45"/>
      <c r="G543" s="45"/>
    </row>
    <row r="544">
      <c r="A544" s="123"/>
      <c r="B544" s="75"/>
      <c r="C544" s="26"/>
      <c r="D544" s="101"/>
      <c r="E544" s="45"/>
      <c r="G544" s="45"/>
    </row>
    <row r="545">
      <c r="A545" s="123"/>
      <c r="B545" s="75"/>
      <c r="C545" s="26"/>
      <c r="D545" s="101"/>
      <c r="E545" s="45"/>
      <c r="G545" s="45"/>
    </row>
    <row r="546">
      <c r="A546" s="123"/>
      <c r="B546" s="75"/>
      <c r="C546" s="26"/>
      <c r="D546" s="101"/>
      <c r="E546" s="45"/>
      <c r="G546" s="45"/>
    </row>
    <row r="547">
      <c r="A547" s="123"/>
      <c r="B547" s="75"/>
      <c r="C547" s="26"/>
      <c r="D547" s="101"/>
      <c r="E547" s="45"/>
      <c r="G547" s="45"/>
    </row>
    <row r="548">
      <c r="A548" s="123"/>
      <c r="B548" s="75"/>
      <c r="C548" s="26"/>
      <c r="D548" s="101"/>
      <c r="E548" s="45"/>
      <c r="G548" s="45"/>
    </row>
    <row r="549">
      <c r="A549" s="123"/>
      <c r="B549" s="75"/>
      <c r="C549" s="26"/>
      <c r="D549" s="101"/>
      <c r="E549" s="45"/>
      <c r="G549" s="45"/>
    </row>
    <row r="550">
      <c r="A550" s="123"/>
      <c r="B550" s="75"/>
      <c r="C550" s="26"/>
      <c r="D550" s="101"/>
      <c r="E550" s="45"/>
      <c r="G550" s="45"/>
    </row>
    <row r="551">
      <c r="A551" s="123"/>
      <c r="B551" s="75"/>
      <c r="C551" s="26"/>
      <c r="D551" s="101"/>
      <c r="E551" s="45"/>
      <c r="G551" s="45"/>
    </row>
    <row r="552">
      <c r="A552" s="123"/>
      <c r="B552" s="75"/>
      <c r="C552" s="26"/>
      <c r="D552" s="101"/>
      <c r="E552" s="45"/>
      <c r="G552" s="45"/>
    </row>
    <row r="553">
      <c r="A553" s="123"/>
      <c r="B553" s="75"/>
      <c r="C553" s="26"/>
      <c r="D553" s="101"/>
      <c r="E553" s="45"/>
      <c r="G553" s="45"/>
    </row>
    <row r="554">
      <c r="A554" s="123"/>
      <c r="B554" s="75"/>
      <c r="C554" s="26"/>
      <c r="D554" s="101"/>
      <c r="E554" s="45"/>
      <c r="G554" s="45"/>
    </row>
    <row r="555">
      <c r="A555" s="123"/>
      <c r="B555" s="75"/>
      <c r="C555" s="26"/>
      <c r="D555" s="101"/>
      <c r="E555" s="45"/>
      <c r="G555" s="45"/>
    </row>
    <row r="556">
      <c r="A556" s="123"/>
      <c r="B556" s="75"/>
      <c r="C556" s="26"/>
      <c r="D556" s="101"/>
      <c r="E556" s="45"/>
      <c r="G556" s="45"/>
    </row>
    <row r="557">
      <c r="A557" s="123"/>
      <c r="B557" s="75"/>
      <c r="C557" s="26"/>
      <c r="D557" s="101"/>
      <c r="E557" s="45"/>
      <c r="G557" s="45"/>
    </row>
    <row r="558">
      <c r="A558" s="123"/>
      <c r="B558" s="75"/>
      <c r="C558" s="26"/>
      <c r="D558" s="101"/>
      <c r="E558" s="45"/>
      <c r="G558" s="45"/>
    </row>
    <row r="559">
      <c r="A559" s="123"/>
      <c r="B559" s="75"/>
      <c r="C559" s="26"/>
      <c r="D559" s="101"/>
      <c r="E559" s="45"/>
      <c r="G559" s="45"/>
    </row>
    <row r="560">
      <c r="A560" s="123"/>
      <c r="B560" s="75"/>
      <c r="C560" s="26"/>
      <c r="D560" s="101"/>
      <c r="E560" s="45"/>
      <c r="G560" s="45"/>
    </row>
    <row r="561">
      <c r="A561" s="123"/>
      <c r="B561" s="75"/>
      <c r="C561" s="26"/>
      <c r="D561" s="101"/>
      <c r="E561" s="45"/>
      <c r="G561" s="45"/>
    </row>
    <row r="562">
      <c r="A562" s="123"/>
      <c r="B562" s="75"/>
      <c r="C562" s="26"/>
      <c r="D562" s="101"/>
      <c r="E562" s="45"/>
      <c r="G562" s="45"/>
    </row>
    <row r="563">
      <c r="A563" s="123"/>
      <c r="B563" s="75"/>
      <c r="C563" s="26"/>
      <c r="D563" s="101"/>
      <c r="E563" s="45"/>
      <c r="G563" s="45"/>
    </row>
    <row r="564">
      <c r="A564" s="123"/>
      <c r="B564" s="75"/>
      <c r="C564" s="26"/>
      <c r="D564" s="101"/>
      <c r="E564" s="45"/>
      <c r="G564" s="45"/>
    </row>
    <row r="565">
      <c r="A565" s="123"/>
      <c r="B565" s="75"/>
      <c r="C565" s="26"/>
      <c r="D565" s="101"/>
      <c r="E565" s="45"/>
      <c r="G565" s="45"/>
    </row>
    <row r="566">
      <c r="A566" s="123"/>
      <c r="B566" s="75"/>
      <c r="C566" s="26"/>
      <c r="D566" s="101"/>
      <c r="E566" s="45"/>
      <c r="G566" s="45"/>
    </row>
    <row r="567">
      <c r="A567" s="123"/>
      <c r="B567" s="75"/>
      <c r="C567" s="26"/>
      <c r="D567" s="101"/>
      <c r="E567" s="45"/>
      <c r="G567" s="45"/>
    </row>
    <row r="568">
      <c r="A568" s="123"/>
      <c r="B568" s="75"/>
      <c r="C568" s="26"/>
      <c r="D568" s="101"/>
      <c r="E568" s="45"/>
      <c r="G568" s="45"/>
    </row>
    <row r="569">
      <c r="A569" s="123"/>
      <c r="B569" s="75"/>
      <c r="C569" s="26"/>
      <c r="D569" s="101"/>
      <c r="E569" s="45"/>
      <c r="G569" s="45"/>
    </row>
    <row r="570">
      <c r="A570" s="123"/>
      <c r="B570" s="75"/>
      <c r="C570" s="26"/>
      <c r="D570" s="101"/>
      <c r="E570" s="45"/>
      <c r="G570" s="45"/>
    </row>
    <row r="571">
      <c r="A571" s="123"/>
      <c r="B571" s="75"/>
      <c r="C571" s="26"/>
      <c r="D571" s="101"/>
      <c r="E571" s="45"/>
      <c r="G571" s="45"/>
    </row>
    <row r="572">
      <c r="A572" s="123"/>
      <c r="B572" s="75"/>
      <c r="C572" s="26"/>
      <c r="D572" s="101"/>
      <c r="E572" s="45"/>
      <c r="G572" s="45"/>
    </row>
    <row r="573">
      <c r="A573" s="123"/>
      <c r="B573" s="75"/>
      <c r="C573" s="26"/>
      <c r="D573" s="101"/>
      <c r="E573" s="45"/>
      <c r="G573" s="45"/>
    </row>
    <row r="574">
      <c r="A574" s="123"/>
      <c r="B574" s="75"/>
      <c r="C574" s="26"/>
      <c r="D574" s="101"/>
      <c r="E574" s="45"/>
      <c r="G574" s="45"/>
    </row>
    <row r="575">
      <c r="A575" s="123"/>
      <c r="B575" s="75"/>
      <c r="C575" s="26"/>
      <c r="D575" s="101"/>
      <c r="E575" s="45"/>
      <c r="G575" s="45"/>
    </row>
    <row r="576">
      <c r="A576" s="123"/>
      <c r="B576" s="75"/>
      <c r="C576" s="26"/>
      <c r="D576" s="101"/>
      <c r="E576" s="45"/>
      <c r="G576" s="45"/>
    </row>
    <row r="577">
      <c r="A577" s="123"/>
      <c r="B577" s="75"/>
      <c r="C577" s="26"/>
      <c r="D577" s="101"/>
      <c r="E577" s="45"/>
      <c r="G577" s="45"/>
    </row>
    <row r="578">
      <c r="A578" s="123"/>
      <c r="B578" s="75"/>
      <c r="C578" s="26"/>
      <c r="D578" s="101"/>
      <c r="E578" s="45"/>
      <c r="G578" s="45"/>
    </row>
    <row r="579">
      <c r="A579" s="123"/>
      <c r="B579" s="75"/>
      <c r="C579" s="26"/>
      <c r="D579" s="101"/>
      <c r="E579" s="45"/>
      <c r="G579" s="45"/>
    </row>
    <row r="580">
      <c r="A580" s="123"/>
      <c r="B580" s="75"/>
      <c r="C580" s="26"/>
      <c r="D580" s="101"/>
      <c r="E580" s="45"/>
      <c r="G580" s="45"/>
    </row>
    <row r="581">
      <c r="A581" s="123"/>
      <c r="B581" s="75"/>
      <c r="C581" s="26"/>
      <c r="D581" s="101"/>
      <c r="E581" s="45"/>
      <c r="G581" s="45"/>
    </row>
    <row r="582">
      <c r="A582" s="123"/>
      <c r="B582" s="75"/>
      <c r="C582" s="26"/>
      <c r="D582" s="101"/>
      <c r="E582" s="45"/>
      <c r="G582" s="45"/>
    </row>
    <row r="583">
      <c r="A583" s="123"/>
      <c r="B583" s="75"/>
      <c r="C583" s="26"/>
      <c r="D583" s="101"/>
      <c r="E583" s="45"/>
      <c r="G583" s="45"/>
    </row>
    <row r="584">
      <c r="A584" s="123"/>
      <c r="B584" s="75"/>
      <c r="C584" s="26"/>
      <c r="D584" s="101"/>
      <c r="E584" s="45"/>
      <c r="G584" s="45"/>
    </row>
    <row r="585">
      <c r="A585" s="123"/>
      <c r="B585" s="75"/>
      <c r="C585" s="26"/>
      <c r="D585" s="101"/>
      <c r="E585" s="45"/>
      <c r="G585" s="45"/>
    </row>
    <row r="586">
      <c r="A586" s="123"/>
      <c r="B586" s="75"/>
      <c r="C586" s="26"/>
      <c r="D586" s="101"/>
      <c r="E586" s="45"/>
      <c r="G586" s="45"/>
    </row>
    <row r="587">
      <c r="A587" s="123"/>
      <c r="B587" s="75"/>
      <c r="C587" s="26"/>
      <c r="D587" s="101"/>
      <c r="E587" s="45"/>
      <c r="G587" s="45"/>
    </row>
    <row r="588">
      <c r="A588" s="123"/>
      <c r="B588" s="75"/>
      <c r="C588" s="26"/>
      <c r="D588" s="101"/>
      <c r="E588" s="45"/>
      <c r="G588" s="45"/>
    </row>
    <row r="589">
      <c r="A589" s="123"/>
      <c r="B589" s="75"/>
      <c r="C589" s="26"/>
      <c r="D589" s="101"/>
      <c r="E589" s="45"/>
      <c r="G589" s="45"/>
    </row>
    <row r="590">
      <c r="A590" s="123"/>
      <c r="B590" s="75"/>
      <c r="C590" s="26"/>
      <c r="D590" s="101"/>
      <c r="E590" s="45"/>
      <c r="G590" s="45"/>
    </row>
    <row r="591">
      <c r="A591" s="123"/>
      <c r="B591" s="75"/>
      <c r="C591" s="26"/>
      <c r="D591" s="101"/>
      <c r="E591" s="45"/>
      <c r="G591" s="45"/>
    </row>
    <row r="592">
      <c r="A592" s="123"/>
      <c r="B592" s="75"/>
      <c r="C592" s="26"/>
      <c r="D592" s="101"/>
      <c r="E592" s="45"/>
      <c r="G592" s="45"/>
    </row>
    <row r="593">
      <c r="A593" s="123"/>
      <c r="B593" s="75"/>
      <c r="C593" s="26"/>
      <c r="D593" s="101"/>
      <c r="E593" s="45"/>
      <c r="G593" s="45"/>
    </row>
    <row r="594">
      <c r="A594" s="123"/>
      <c r="B594" s="75"/>
      <c r="C594" s="26"/>
      <c r="D594" s="101"/>
      <c r="E594" s="45"/>
      <c r="G594" s="45"/>
    </row>
    <row r="595">
      <c r="A595" s="123"/>
      <c r="B595" s="75"/>
      <c r="C595" s="26"/>
      <c r="D595" s="101"/>
      <c r="E595" s="45"/>
      <c r="G595" s="45"/>
    </row>
    <row r="596">
      <c r="A596" s="123"/>
      <c r="B596" s="75"/>
      <c r="C596" s="26"/>
      <c r="D596" s="101"/>
      <c r="E596" s="45"/>
      <c r="G596" s="45"/>
    </row>
    <row r="597">
      <c r="A597" s="123"/>
      <c r="B597" s="75"/>
      <c r="C597" s="26"/>
      <c r="D597" s="101"/>
      <c r="E597" s="45"/>
      <c r="G597" s="45"/>
    </row>
    <row r="598">
      <c r="A598" s="123"/>
      <c r="B598" s="75"/>
      <c r="C598" s="26"/>
      <c r="D598" s="101"/>
      <c r="E598" s="45"/>
      <c r="G598" s="45"/>
    </row>
    <row r="599">
      <c r="A599" s="123"/>
      <c r="B599" s="75"/>
      <c r="C599" s="26"/>
      <c r="D599" s="101"/>
      <c r="E599" s="45"/>
      <c r="G599" s="45"/>
    </row>
    <row r="600">
      <c r="A600" s="123"/>
      <c r="B600" s="75"/>
      <c r="C600" s="26"/>
      <c r="D600" s="101"/>
      <c r="E600" s="45"/>
      <c r="G600" s="45"/>
    </row>
    <row r="601">
      <c r="A601" s="123"/>
      <c r="B601" s="75"/>
      <c r="C601" s="26"/>
      <c r="D601" s="101"/>
      <c r="E601" s="45"/>
      <c r="G601" s="45"/>
    </row>
    <row r="602">
      <c r="A602" s="123"/>
      <c r="B602" s="75"/>
      <c r="C602" s="26"/>
      <c r="D602" s="101"/>
      <c r="E602" s="45"/>
      <c r="G602" s="45"/>
    </row>
    <row r="603">
      <c r="A603" s="123"/>
      <c r="B603" s="75"/>
      <c r="C603" s="26"/>
      <c r="D603" s="101"/>
      <c r="E603" s="45"/>
      <c r="G603" s="45"/>
    </row>
    <row r="604">
      <c r="A604" s="123"/>
      <c r="B604" s="75"/>
      <c r="C604" s="26"/>
      <c r="D604" s="101"/>
      <c r="E604" s="45"/>
      <c r="G604" s="45"/>
    </row>
    <row r="605">
      <c r="A605" s="123"/>
      <c r="B605" s="75"/>
      <c r="C605" s="26"/>
      <c r="D605" s="101"/>
      <c r="E605" s="45"/>
      <c r="G605" s="45"/>
    </row>
    <row r="606">
      <c r="A606" s="123"/>
      <c r="B606" s="75"/>
      <c r="C606" s="26"/>
      <c r="D606" s="101"/>
      <c r="E606" s="45"/>
      <c r="G606" s="45"/>
    </row>
    <row r="607">
      <c r="A607" s="123"/>
      <c r="B607" s="75"/>
      <c r="C607" s="26"/>
      <c r="D607" s="101"/>
      <c r="E607" s="45"/>
      <c r="G607" s="45"/>
    </row>
    <row r="608">
      <c r="A608" s="123"/>
      <c r="B608" s="75"/>
      <c r="C608" s="26"/>
      <c r="D608" s="101"/>
      <c r="E608" s="45"/>
      <c r="G608" s="45"/>
    </row>
    <row r="609">
      <c r="A609" s="123"/>
      <c r="B609" s="75"/>
      <c r="C609" s="26"/>
      <c r="D609" s="101"/>
      <c r="E609" s="45"/>
      <c r="G609" s="45"/>
    </row>
    <row r="610">
      <c r="A610" s="123"/>
      <c r="B610" s="75"/>
      <c r="C610" s="26"/>
      <c r="D610" s="101"/>
      <c r="E610" s="45"/>
      <c r="G610" s="45"/>
    </row>
    <row r="611">
      <c r="A611" s="123"/>
      <c r="B611" s="75"/>
      <c r="C611" s="26"/>
      <c r="D611" s="101"/>
      <c r="E611" s="45"/>
      <c r="G611" s="45"/>
    </row>
    <row r="612">
      <c r="A612" s="123"/>
      <c r="B612" s="75"/>
      <c r="C612" s="26"/>
      <c r="D612" s="101"/>
      <c r="E612" s="45"/>
      <c r="G612" s="45"/>
    </row>
    <row r="613">
      <c r="A613" s="123"/>
      <c r="B613" s="75"/>
      <c r="C613" s="26"/>
      <c r="D613" s="101"/>
      <c r="E613" s="45"/>
      <c r="G613" s="45"/>
    </row>
    <row r="614">
      <c r="A614" s="123"/>
      <c r="B614" s="75"/>
      <c r="C614" s="26"/>
      <c r="D614" s="101"/>
      <c r="E614" s="45"/>
      <c r="G614" s="45"/>
    </row>
    <row r="615">
      <c r="A615" s="123"/>
      <c r="B615" s="75"/>
      <c r="C615" s="26"/>
      <c r="D615" s="101"/>
      <c r="E615" s="45"/>
      <c r="G615" s="45"/>
    </row>
    <row r="616">
      <c r="A616" s="123"/>
      <c r="B616" s="75"/>
      <c r="C616" s="26"/>
      <c r="D616" s="101"/>
      <c r="E616" s="45"/>
      <c r="G616" s="45"/>
    </row>
    <row r="617">
      <c r="A617" s="123"/>
      <c r="B617" s="75"/>
      <c r="C617" s="26"/>
      <c r="D617" s="101"/>
      <c r="E617" s="45"/>
      <c r="G617" s="45"/>
    </row>
    <row r="618">
      <c r="A618" s="123"/>
      <c r="B618" s="75"/>
      <c r="C618" s="26"/>
      <c r="D618" s="101"/>
      <c r="E618" s="45"/>
      <c r="G618" s="45"/>
    </row>
    <row r="619">
      <c r="A619" s="123"/>
      <c r="B619" s="75"/>
      <c r="C619" s="26"/>
      <c r="D619" s="101"/>
      <c r="E619" s="45"/>
      <c r="G619" s="45"/>
    </row>
    <row r="620">
      <c r="A620" s="123"/>
      <c r="B620" s="75"/>
      <c r="C620" s="26"/>
      <c r="D620" s="101"/>
      <c r="E620" s="45"/>
      <c r="G620" s="45"/>
    </row>
    <row r="621">
      <c r="A621" s="123"/>
      <c r="B621" s="75"/>
      <c r="C621" s="26"/>
      <c r="D621" s="101"/>
      <c r="E621" s="45"/>
      <c r="G621" s="45"/>
    </row>
    <row r="622">
      <c r="A622" s="123"/>
      <c r="B622" s="75"/>
      <c r="C622" s="26"/>
      <c r="D622" s="101"/>
      <c r="E622" s="45"/>
      <c r="G622" s="45"/>
    </row>
    <row r="623">
      <c r="A623" s="123"/>
      <c r="B623" s="75"/>
      <c r="C623" s="26"/>
      <c r="D623" s="101"/>
      <c r="E623" s="45"/>
      <c r="G623" s="45"/>
    </row>
    <row r="624">
      <c r="A624" s="123"/>
      <c r="B624" s="75"/>
      <c r="C624" s="26"/>
      <c r="D624" s="101"/>
      <c r="E624" s="45"/>
      <c r="G624" s="45"/>
    </row>
    <row r="625">
      <c r="A625" s="123"/>
      <c r="B625" s="75"/>
      <c r="C625" s="26"/>
      <c r="D625" s="101"/>
      <c r="E625" s="45"/>
      <c r="G625" s="45"/>
    </row>
    <row r="626">
      <c r="A626" s="123"/>
      <c r="B626" s="75"/>
      <c r="C626" s="26"/>
      <c r="D626" s="101"/>
      <c r="E626" s="45"/>
      <c r="G626" s="45"/>
    </row>
    <row r="627">
      <c r="A627" s="123"/>
      <c r="B627" s="75"/>
      <c r="C627" s="26"/>
      <c r="D627" s="101"/>
      <c r="E627" s="45"/>
      <c r="G627" s="45"/>
    </row>
    <row r="628">
      <c r="A628" s="123"/>
      <c r="B628" s="75"/>
      <c r="C628" s="26"/>
      <c r="D628" s="101"/>
      <c r="E628" s="45"/>
      <c r="G628" s="45"/>
    </row>
    <row r="629">
      <c r="A629" s="123"/>
      <c r="B629" s="75"/>
      <c r="C629" s="26"/>
      <c r="D629" s="101"/>
      <c r="E629" s="45"/>
      <c r="G629" s="45"/>
    </row>
    <row r="630">
      <c r="A630" s="123"/>
      <c r="B630" s="75"/>
      <c r="C630" s="26"/>
      <c r="D630" s="101"/>
      <c r="E630" s="45"/>
      <c r="G630" s="45"/>
    </row>
    <row r="631">
      <c r="A631" s="123"/>
      <c r="B631" s="75"/>
      <c r="C631" s="26"/>
      <c r="D631" s="101"/>
      <c r="E631" s="45"/>
      <c r="G631" s="45"/>
    </row>
    <row r="632">
      <c r="A632" s="123"/>
      <c r="B632" s="75"/>
      <c r="C632" s="26"/>
      <c r="D632" s="101"/>
      <c r="E632" s="45"/>
      <c r="G632" s="45"/>
    </row>
    <row r="633">
      <c r="A633" s="123"/>
      <c r="B633" s="75"/>
      <c r="C633" s="26"/>
      <c r="D633" s="101"/>
      <c r="E633" s="45"/>
      <c r="G633" s="45"/>
    </row>
    <row r="634">
      <c r="A634" s="123"/>
      <c r="B634" s="75"/>
      <c r="C634" s="26"/>
      <c r="D634" s="101"/>
      <c r="E634" s="45"/>
      <c r="G634" s="45"/>
    </row>
    <row r="635">
      <c r="A635" s="123"/>
      <c r="B635" s="75"/>
      <c r="C635" s="26"/>
      <c r="D635" s="101"/>
      <c r="E635" s="45"/>
      <c r="G635" s="45"/>
    </row>
    <row r="636">
      <c r="A636" s="123"/>
      <c r="B636" s="75"/>
      <c r="C636" s="26"/>
      <c r="D636" s="101"/>
      <c r="E636" s="45"/>
      <c r="G636" s="45"/>
    </row>
    <row r="637">
      <c r="A637" s="123"/>
      <c r="B637" s="75"/>
      <c r="C637" s="26"/>
      <c r="D637" s="101"/>
      <c r="E637" s="45"/>
      <c r="G637" s="45"/>
    </row>
    <row r="638">
      <c r="A638" s="123"/>
      <c r="B638" s="75"/>
      <c r="C638" s="26"/>
      <c r="D638" s="101"/>
      <c r="E638" s="45"/>
      <c r="G638" s="45"/>
    </row>
    <row r="639">
      <c r="A639" s="123"/>
      <c r="B639" s="75"/>
      <c r="C639" s="26"/>
      <c r="D639" s="101"/>
      <c r="E639" s="45"/>
      <c r="G639" s="45"/>
    </row>
    <row r="640">
      <c r="A640" s="123"/>
      <c r="B640" s="75"/>
      <c r="C640" s="26"/>
      <c r="D640" s="101"/>
      <c r="E640" s="45"/>
      <c r="G640" s="45"/>
    </row>
    <row r="641">
      <c r="A641" s="123"/>
      <c r="B641" s="75"/>
      <c r="C641" s="26"/>
      <c r="D641" s="101"/>
      <c r="E641" s="45"/>
      <c r="G641" s="45"/>
    </row>
    <row r="642">
      <c r="A642" s="123"/>
      <c r="B642" s="75"/>
      <c r="C642" s="26"/>
      <c r="D642" s="101"/>
      <c r="E642" s="45"/>
      <c r="G642" s="45"/>
    </row>
    <row r="643">
      <c r="A643" s="123"/>
      <c r="B643" s="75"/>
      <c r="C643" s="26"/>
      <c r="D643" s="101"/>
      <c r="E643" s="45"/>
      <c r="G643" s="45"/>
    </row>
    <row r="644">
      <c r="A644" s="123"/>
      <c r="B644" s="75"/>
      <c r="C644" s="26"/>
      <c r="D644" s="101"/>
      <c r="E644" s="45"/>
      <c r="G644" s="45"/>
    </row>
    <row r="645">
      <c r="A645" s="123"/>
      <c r="B645" s="75"/>
      <c r="C645" s="26"/>
      <c r="D645" s="101"/>
      <c r="E645" s="45"/>
      <c r="G645" s="45"/>
    </row>
    <row r="646">
      <c r="A646" s="123"/>
      <c r="B646" s="75"/>
      <c r="C646" s="26"/>
      <c r="D646" s="101"/>
      <c r="E646" s="45"/>
      <c r="G646" s="45"/>
    </row>
    <row r="647">
      <c r="A647" s="123"/>
      <c r="B647" s="75"/>
      <c r="C647" s="26"/>
      <c r="D647" s="101"/>
      <c r="E647" s="45"/>
      <c r="G647" s="45"/>
    </row>
    <row r="648">
      <c r="A648" s="123"/>
      <c r="B648" s="75"/>
      <c r="C648" s="26"/>
      <c r="D648" s="101"/>
      <c r="E648" s="45"/>
      <c r="G648" s="45"/>
    </row>
    <row r="649">
      <c r="A649" s="123"/>
      <c r="B649" s="75"/>
      <c r="C649" s="26"/>
      <c r="D649" s="101"/>
      <c r="E649" s="45"/>
      <c r="G649" s="45"/>
    </row>
    <row r="650">
      <c r="A650" s="123"/>
      <c r="B650" s="75"/>
      <c r="C650" s="26"/>
      <c r="D650" s="101"/>
      <c r="E650" s="45"/>
      <c r="G650" s="45"/>
    </row>
    <row r="651">
      <c r="A651" s="123"/>
      <c r="B651" s="75"/>
      <c r="C651" s="26"/>
      <c r="D651" s="101"/>
      <c r="E651" s="45"/>
      <c r="G651" s="45"/>
    </row>
    <row r="652">
      <c r="A652" s="123"/>
      <c r="B652" s="75"/>
      <c r="C652" s="26"/>
      <c r="D652" s="101"/>
      <c r="E652" s="45"/>
      <c r="G652" s="45"/>
    </row>
    <row r="653">
      <c r="A653" s="123"/>
      <c r="B653" s="75"/>
      <c r="C653" s="26"/>
      <c r="D653" s="101"/>
      <c r="E653" s="45"/>
      <c r="G653" s="45"/>
    </row>
    <row r="654">
      <c r="A654" s="123"/>
      <c r="B654" s="75"/>
      <c r="C654" s="26"/>
      <c r="D654" s="101"/>
      <c r="E654" s="45"/>
      <c r="G654" s="45"/>
    </row>
    <row r="655">
      <c r="A655" s="123"/>
      <c r="B655" s="75"/>
      <c r="C655" s="26"/>
      <c r="D655" s="101"/>
      <c r="E655" s="45"/>
      <c r="G655" s="45"/>
    </row>
    <row r="656">
      <c r="A656" s="123"/>
      <c r="B656" s="75"/>
      <c r="C656" s="26"/>
      <c r="D656" s="101"/>
      <c r="E656" s="45"/>
      <c r="G656" s="45"/>
    </row>
    <row r="657">
      <c r="A657" s="123"/>
      <c r="B657" s="75"/>
      <c r="C657" s="26"/>
      <c r="D657" s="101"/>
      <c r="E657" s="45"/>
      <c r="G657" s="45"/>
    </row>
    <row r="658">
      <c r="A658" s="123"/>
      <c r="B658" s="75"/>
      <c r="C658" s="26"/>
      <c r="D658" s="101"/>
      <c r="E658" s="45"/>
      <c r="G658" s="45"/>
    </row>
    <row r="659">
      <c r="A659" s="123"/>
      <c r="B659" s="75"/>
      <c r="C659" s="26"/>
      <c r="D659" s="101"/>
      <c r="E659" s="45"/>
      <c r="G659" s="45"/>
    </row>
    <row r="660">
      <c r="A660" s="123"/>
      <c r="B660" s="75"/>
      <c r="C660" s="26"/>
      <c r="D660" s="101"/>
      <c r="E660" s="45"/>
      <c r="G660" s="45"/>
    </row>
    <row r="661">
      <c r="A661" s="123"/>
      <c r="B661" s="75"/>
      <c r="C661" s="26"/>
      <c r="D661" s="101"/>
      <c r="E661" s="45"/>
      <c r="G661" s="45"/>
    </row>
    <row r="662">
      <c r="A662" s="123"/>
      <c r="B662" s="75"/>
      <c r="C662" s="26"/>
      <c r="D662" s="101"/>
      <c r="E662" s="45"/>
      <c r="G662" s="45"/>
    </row>
    <row r="663">
      <c r="A663" s="123"/>
      <c r="B663" s="75"/>
      <c r="C663" s="26"/>
      <c r="D663" s="101"/>
      <c r="E663" s="45"/>
      <c r="G663" s="45"/>
    </row>
    <row r="664">
      <c r="A664" s="123"/>
      <c r="B664" s="75"/>
      <c r="C664" s="26"/>
      <c r="D664" s="101"/>
      <c r="E664" s="45"/>
      <c r="G664" s="45"/>
    </row>
    <row r="665">
      <c r="A665" s="123"/>
      <c r="B665" s="75"/>
      <c r="C665" s="26"/>
      <c r="D665" s="101"/>
      <c r="E665" s="45"/>
      <c r="G665" s="45"/>
    </row>
    <row r="666">
      <c r="A666" s="123"/>
      <c r="B666" s="75"/>
      <c r="C666" s="26"/>
      <c r="D666" s="101"/>
      <c r="E666" s="45"/>
      <c r="G666" s="45"/>
    </row>
    <row r="667">
      <c r="A667" s="123"/>
      <c r="B667" s="75"/>
      <c r="C667" s="26"/>
      <c r="D667" s="101"/>
      <c r="E667" s="45"/>
      <c r="G667" s="45"/>
    </row>
    <row r="668">
      <c r="A668" s="123"/>
      <c r="B668" s="75"/>
      <c r="C668" s="26"/>
      <c r="D668" s="101"/>
      <c r="E668" s="45"/>
      <c r="G668" s="45"/>
    </row>
    <row r="669">
      <c r="A669" s="123"/>
      <c r="B669" s="75"/>
      <c r="C669" s="26"/>
      <c r="D669" s="101"/>
      <c r="E669" s="45"/>
      <c r="G669" s="45"/>
    </row>
    <row r="670">
      <c r="A670" s="123"/>
      <c r="B670" s="75"/>
      <c r="C670" s="26"/>
      <c r="D670" s="101"/>
      <c r="E670" s="45"/>
      <c r="G670" s="45"/>
    </row>
    <row r="671">
      <c r="A671" s="123"/>
      <c r="B671" s="75"/>
      <c r="C671" s="26"/>
      <c r="D671" s="101"/>
      <c r="E671" s="45"/>
      <c r="G671" s="45"/>
    </row>
    <row r="672">
      <c r="A672" s="123"/>
      <c r="B672" s="75"/>
      <c r="C672" s="26"/>
      <c r="D672" s="101"/>
      <c r="E672" s="45"/>
      <c r="G672" s="45"/>
    </row>
    <row r="673">
      <c r="A673" s="123"/>
      <c r="B673" s="75"/>
      <c r="C673" s="26"/>
      <c r="D673" s="101"/>
      <c r="E673" s="45"/>
      <c r="G673" s="45"/>
    </row>
    <row r="674">
      <c r="A674" s="123"/>
      <c r="B674" s="75"/>
      <c r="C674" s="26"/>
      <c r="D674" s="101"/>
      <c r="E674" s="45"/>
      <c r="G674" s="45"/>
    </row>
    <row r="675">
      <c r="A675" s="123"/>
      <c r="B675" s="75"/>
      <c r="C675" s="26"/>
      <c r="D675" s="101"/>
      <c r="E675" s="45"/>
      <c r="G675" s="45"/>
    </row>
    <row r="676">
      <c r="A676" s="123"/>
      <c r="B676" s="75"/>
      <c r="C676" s="26"/>
      <c r="D676" s="101"/>
      <c r="E676" s="45"/>
      <c r="G676" s="45"/>
    </row>
    <row r="677">
      <c r="A677" s="123"/>
      <c r="B677" s="75"/>
      <c r="C677" s="26"/>
      <c r="D677" s="101"/>
      <c r="E677" s="45"/>
      <c r="G677" s="45"/>
    </row>
    <row r="678">
      <c r="A678" s="123"/>
      <c r="B678" s="75"/>
      <c r="C678" s="26"/>
      <c r="D678" s="101"/>
      <c r="E678" s="45"/>
      <c r="G678" s="45"/>
    </row>
    <row r="679">
      <c r="A679" s="123"/>
      <c r="B679" s="75"/>
      <c r="C679" s="26"/>
      <c r="D679" s="101"/>
      <c r="E679" s="45"/>
      <c r="G679" s="45"/>
    </row>
    <row r="680">
      <c r="A680" s="123"/>
      <c r="B680" s="75"/>
      <c r="C680" s="26"/>
      <c r="D680" s="101"/>
      <c r="E680" s="45"/>
      <c r="G680" s="45"/>
    </row>
    <row r="681">
      <c r="A681" s="123"/>
      <c r="B681" s="75"/>
      <c r="C681" s="26"/>
      <c r="D681" s="101"/>
      <c r="E681" s="45"/>
      <c r="G681" s="45"/>
    </row>
    <row r="682">
      <c r="A682" s="123"/>
      <c r="B682" s="75"/>
      <c r="C682" s="26"/>
      <c r="D682" s="101"/>
      <c r="E682" s="45"/>
      <c r="G682" s="45"/>
    </row>
    <row r="683">
      <c r="A683" s="123"/>
      <c r="B683" s="75"/>
      <c r="C683" s="26"/>
      <c r="D683" s="101"/>
      <c r="E683" s="45"/>
      <c r="G683" s="45"/>
    </row>
    <row r="684">
      <c r="A684" s="123"/>
      <c r="B684" s="75"/>
      <c r="C684" s="26"/>
      <c r="D684" s="101"/>
      <c r="E684" s="45"/>
      <c r="G684" s="45"/>
    </row>
    <row r="685">
      <c r="A685" s="123"/>
      <c r="B685" s="75"/>
      <c r="C685" s="26"/>
      <c r="D685" s="101"/>
      <c r="E685" s="45"/>
      <c r="G685" s="45"/>
    </row>
    <row r="686">
      <c r="A686" s="123"/>
      <c r="B686" s="75"/>
      <c r="C686" s="26"/>
      <c r="D686" s="101"/>
      <c r="E686" s="45"/>
      <c r="G686" s="45"/>
    </row>
    <row r="687">
      <c r="A687" s="123"/>
      <c r="B687" s="75"/>
      <c r="C687" s="26"/>
      <c r="D687" s="101"/>
      <c r="E687" s="45"/>
      <c r="G687" s="45"/>
    </row>
    <row r="688">
      <c r="A688" s="123"/>
      <c r="B688" s="75"/>
      <c r="C688" s="26"/>
      <c r="D688" s="101"/>
      <c r="E688" s="45"/>
      <c r="G688" s="45"/>
    </row>
    <row r="689">
      <c r="A689" s="123"/>
      <c r="B689" s="75"/>
      <c r="C689" s="26"/>
      <c r="D689" s="101"/>
      <c r="E689" s="45"/>
      <c r="G689" s="45"/>
    </row>
    <row r="690">
      <c r="A690" s="123"/>
      <c r="B690" s="75"/>
      <c r="C690" s="26"/>
      <c r="D690" s="101"/>
      <c r="E690" s="45"/>
      <c r="G690" s="45"/>
    </row>
    <row r="691">
      <c r="A691" s="123"/>
      <c r="B691" s="75"/>
      <c r="C691" s="26"/>
      <c r="D691" s="101"/>
      <c r="E691" s="45"/>
      <c r="G691" s="45"/>
    </row>
    <row r="692">
      <c r="A692" s="123"/>
      <c r="B692" s="75"/>
      <c r="C692" s="26"/>
      <c r="D692" s="101"/>
      <c r="E692" s="45"/>
      <c r="G692" s="45"/>
    </row>
    <row r="693">
      <c r="A693" s="123"/>
      <c r="B693" s="75"/>
      <c r="C693" s="26"/>
      <c r="D693" s="101"/>
      <c r="E693" s="45"/>
      <c r="G693" s="45"/>
    </row>
    <row r="694">
      <c r="A694" s="123"/>
      <c r="B694" s="75"/>
      <c r="C694" s="26"/>
      <c r="D694" s="101"/>
      <c r="E694" s="45"/>
      <c r="G694" s="45"/>
    </row>
    <row r="695">
      <c r="A695" s="123"/>
      <c r="B695" s="75"/>
      <c r="C695" s="26"/>
      <c r="D695" s="101"/>
      <c r="E695" s="45"/>
      <c r="G695" s="45"/>
    </row>
    <row r="696">
      <c r="A696" s="123"/>
      <c r="B696" s="75"/>
      <c r="C696" s="26"/>
      <c r="D696" s="101"/>
      <c r="E696" s="45"/>
      <c r="G696" s="45"/>
    </row>
    <row r="697">
      <c r="A697" s="123"/>
      <c r="B697" s="75"/>
      <c r="C697" s="26"/>
      <c r="D697" s="101"/>
      <c r="E697" s="45"/>
      <c r="G697" s="45"/>
    </row>
    <row r="698">
      <c r="A698" s="123"/>
      <c r="B698" s="75"/>
      <c r="C698" s="26"/>
      <c r="D698" s="101"/>
      <c r="E698" s="45"/>
      <c r="G698" s="45"/>
    </row>
    <row r="699">
      <c r="A699" s="123"/>
      <c r="B699" s="75"/>
      <c r="C699" s="26"/>
      <c r="D699" s="101"/>
      <c r="E699" s="45"/>
      <c r="G699" s="45"/>
    </row>
    <row r="700">
      <c r="A700" s="123"/>
      <c r="B700" s="75"/>
      <c r="C700" s="26"/>
      <c r="D700" s="101"/>
      <c r="E700" s="45"/>
      <c r="G700" s="45"/>
    </row>
    <row r="701">
      <c r="A701" s="123"/>
      <c r="B701" s="75"/>
      <c r="C701" s="26"/>
      <c r="D701" s="101"/>
      <c r="E701" s="45"/>
      <c r="G701" s="45"/>
    </row>
    <row r="702">
      <c r="A702" s="123"/>
      <c r="B702" s="75"/>
      <c r="C702" s="26"/>
      <c r="D702" s="101"/>
      <c r="E702" s="45"/>
      <c r="G702" s="45"/>
    </row>
    <row r="703">
      <c r="A703" s="123"/>
      <c r="B703" s="75"/>
      <c r="C703" s="26"/>
      <c r="D703" s="101"/>
      <c r="E703" s="45"/>
      <c r="G703" s="45"/>
    </row>
    <row r="704">
      <c r="A704" s="123"/>
      <c r="B704" s="75"/>
      <c r="C704" s="26"/>
      <c r="D704" s="101"/>
      <c r="E704" s="45"/>
      <c r="G704" s="45"/>
    </row>
    <row r="705">
      <c r="A705" s="123"/>
      <c r="B705" s="75"/>
      <c r="C705" s="26"/>
      <c r="D705" s="101"/>
      <c r="E705" s="45"/>
      <c r="G705" s="45"/>
    </row>
    <row r="706">
      <c r="A706" s="123"/>
      <c r="B706" s="75"/>
      <c r="C706" s="26"/>
      <c r="D706" s="101"/>
      <c r="E706" s="45"/>
      <c r="G706" s="45"/>
    </row>
    <row r="707">
      <c r="A707" s="123"/>
      <c r="B707" s="75"/>
      <c r="C707" s="26"/>
      <c r="D707" s="101"/>
      <c r="E707" s="45"/>
      <c r="G707" s="45"/>
    </row>
    <row r="708">
      <c r="A708" s="123"/>
      <c r="B708" s="75"/>
      <c r="C708" s="26"/>
      <c r="D708" s="101"/>
      <c r="E708" s="45"/>
      <c r="G708" s="45"/>
    </row>
    <row r="709">
      <c r="A709" s="123"/>
      <c r="B709" s="75"/>
      <c r="C709" s="26"/>
      <c r="D709" s="101"/>
      <c r="E709" s="45"/>
      <c r="G709" s="45"/>
    </row>
    <row r="710">
      <c r="A710" s="123"/>
      <c r="B710" s="75"/>
      <c r="C710" s="26"/>
      <c r="D710" s="101"/>
      <c r="E710" s="45"/>
      <c r="G710" s="45"/>
    </row>
    <row r="711">
      <c r="A711" s="123"/>
      <c r="B711" s="75"/>
      <c r="C711" s="26"/>
      <c r="D711" s="101"/>
      <c r="E711" s="45"/>
      <c r="G711" s="45"/>
    </row>
    <row r="712">
      <c r="A712" s="123"/>
      <c r="B712" s="75"/>
      <c r="C712" s="26"/>
      <c r="D712" s="101"/>
      <c r="E712" s="45"/>
      <c r="G712" s="45"/>
    </row>
    <row r="713">
      <c r="A713" s="123"/>
      <c r="B713" s="75"/>
      <c r="C713" s="26"/>
      <c r="D713" s="101"/>
      <c r="E713" s="45"/>
      <c r="G713" s="45"/>
    </row>
    <row r="714">
      <c r="A714" s="123"/>
      <c r="B714" s="75"/>
      <c r="C714" s="26"/>
      <c r="D714" s="101"/>
      <c r="E714" s="45"/>
      <c r="G714" s="45"/>
    </row>
    <row r="715">
      <c r="A715" s="123"/>
      <c r="B715" s="75"/>
      <c r="C715" s="26"/>
      <c r="D715" s="101"/>
      <c r="E715" s="45"/>
      <c r="G715" s="45"/>
    </row>
    <row r="716">
      <c r="A716" s="123"/>
      <c r="B716" s="75"/>
      <c r="C716" s="26"/>
      <c r="D716" s="101"/>
      <c r="E716" s="45"/>
      <c r="G716" s="45"/>
    </row>
    <row r="717">
      <c r="A717" s="123"/>
      <c r="B717" s="75"/>
      <c r="C717" s="26"/>
      <c r="D717" s="101"/>
      <c r="E717" s="45"/>
      <c r="G717" s="45"/>
    </row>
    <row r="718">
      <c r="A718" s="123"/>
      <c r="B718" s="75"/>
      <c r="C718" s="26"/>
      <c r="D718" s="101"/>
      <c r="E718" s="45"/>
      <c r="G718" s="45"/>
    </row>
    <row r="719">
      <c r="A719" s="123"/>
      <c r="B719" s="75"/>
      <c r="C719" s="26"/>
      <c r="D719" s="101"/>
      <c r="E719" s="45"/>
      <c r="G719" s="45"/>
    </row>
    <row r="720">
      <c r="A720" s="123"/>
      <c r="B720" s="75"/>
      <c r="C720" s="26"/>
      <c r="D720" s="101"/>
      <c r="E720" s="45"/>
      <c r="G720" s="45"/>
    </row>
    <row r="721">
      <c r="A721" s="123"/>
      <c r="B721" s="75"/>
      <c r="C721" s="26"/>
      <c r="D721" s="101"/>
      <c r="E721" s="45"/>
      <c r="G721" s="45"/>
    </row>
    <row r="722">
      <c r="A722" s="123"/>
      <c r="B722" s="75"/>
      <c r="C722" s="26"/>
      <c r="D722" s="101"/>
      <c r="E722" s="45"/>
      <c r="G722" s="45"/>
    </row>
    <row r="723">
      <c r="A723" s="123"/>
      <c r="B723" s="75"/>
      <c r="C723" s="26"/>
      <c r="D723" s="101"/>
      <c r="E723" s="45"/>
      <c r="G723" s="45"/>
    </row>
    <row r="724">
      <c r="A724" s="123"/>
      <c r="B724" s="75"/>
      <c r="C724" s="26"/>
      <c r="D724" s="101"/>
      <c r="E724" s="45"/>
      <c r="G724" s="45"/>
    </row>
    <row r="725">
      <c r="A725" s="123"/>
      <c r="B725" s="75"/>
      <c r="C725" s="26"/>
      <c r="D725" s="101"/>
      <c r="E725" s="45"/>
      <c r="G725" s="45"/>
    </row>
    <row r="726">
      <c r="A726" s="123"/>
      <c r="B726" s="75"/>
      <c r="C726" s="26"/>
      <c r="D726" s="101"/>
      <c r="E726" s="45"/>
      <c r="G726" s="45"/>
    </row>
    <row r="727">
      <c r="A727" s="123"/>
      <c r="B727" s="75"/>
      <c r="C727" s="26"/>
      <c r="D727" s="101"/>
      <c r="E727" s="45"/>
      <c r="G727" s="45"/>
    </row>
    <row r="728">
      <c r="A728" s="123"/>
      <c r="B728" s="75"/>
      <c r="C728" s="26"/>
      <c r="D728" s="101"/>
      <c r="E728" s="45"/>
      <c r="G728" s="45"/>
    </row>
    <row r="729">
      <c r="A729" s="123"/>
      <c r="B729" s="75"/>
      <c r="C729" s="26"/>
      <c r="D729" s="101"/>
      <c r="E729" s="45"/>
      <c r="G729" s="45"/>
    </row>
    <row r="730">
      <c r="A730" s="123"/>
      <c r="B730" s="75"/>
      <c r="C730" s="26"/>
      <c r="D730" s="101"/>
      <c r="E730" s="45"/>
      <c r="G730" s="45"/>
    </row>
    <row r="731">
      <c r="A731" s="123"/>
      <c r="B731" s="75"/>
      <c r="C731" s="26"/>
      <c r="D731" s="101"/>
      <c r="E731" s="45"/>
      <c r="G731" s="45"/>
    </row>
    <row r="732">
      <c r="A732" s="123"/>
      <c r="B732" s="75"/>
      <c r="C732" s="26"/>
      <c r="D732" s="101"/>
      <c r="E732" s="45"/>
      <c r="G732" s="45"/>
    </row>
    <row r="733">
      <c r="A733" s="123"/>
      <c r="B733" s="75"/>
      <c r="C733" s="26"/>
      <c r="D733" s="101"/>
      <c r="E733" s="45"/>
      <c r="G733" s="45"/>
    </row>
    <row r="734">
      <c r="A734" s="123"/>
      <c r="B734" s="75"/>
      <c r="C734" s="26"/>
      <c r="D734" s="101"/>
      <c r="E734" s="45"/>
      <c r="G734" s="45"/>
    </row>
    <row r="735">
      <c r="A735" s="123"/>
      <c r="B735" s="75"/>
      <c r="C735" s="26"/>
      <c r="D735" s="101"/>
      <c r="E735" s="45"/>
      <c r="G735" s="45"/>
    </row>
    <row r="736">
      <c r="A736" s="123"/>
      <c r="B736" s="75"/>
      <c r="C736" s="26"/>
      <c r="D736" s="101"/>
      <c r="E736" s="45"/>
      <c r="G736" s="45"/>
    </row>
    <row r="737">
      <c r="A737" s="123"/>
      <c r="B737" s="75"/>
      <c r="C737" s="26"/>
      <c r="D737" s="101"/>
      <c r="E737" s="45"/>
      <c r="G737" s="45"/>
    </row>
    <row r="738">
      <c r="A738" s="123"/>
      <c r="B738" s="75"/>
      <c r="C738" s="26"/>
      <c r="D738" s="101"/>
      <c r="E738" s="45"/>
      <c r="G738" s="45"/>
    </row>
    <row r="739">
      <c r="A739" s="123"/>
      <c r="B739" s="75"/>
      <c r="C739" s="26"/>
      <c r="D739" s="101"/>
      <c r="E739" s="45"/>
      <c r="G739" s="45"/>
    </row>
    <row r="740">
      <c r="A740" s="123"/>
      <c r="B740" s="75"/>
      <c r="C740" s="26"/>
      <c r="D740" s="101"/>
      <c r="E740" s="45"/>
      <c r="G740" s="45"/>
    </row>
    <row r="741">
      <c r="A741" s="123"/>
      <c r="B741" s="75"/>
      <c r="C741" s="26"/>
      <c r="D741" s="101"/>
      <c r="E741" s="45"/>
      <c r="G741" s="45"/>
    </row>
    <row r="742">
      <c r="A742" s="123"/>
      <c r="B742" s="75"/>
      <c r="C742" s="26"/>
      <c r="D742" s="101"/>
      <c r="E742" s="45"/>
      <c r="G742" s="45"/>
    </row>
    <row r="743">
      <c r="A743" s="123"/>
      <c r="B743" s="75"/>
      <c r="C743" s="26"/>
      <c r="D743" s="101"/>
      <c r="E743" s="45"/>
      <c r="G743" s="45"/>
    </row>
    <row r="744">
      <c r="A744" s="123"/>
      <c r="B744" s="75"/>
      <c r="C744" s="26"/>
      <c r="D744" s="101"/>
      <c r="E744" s="45"/>
      <c r="G744" s="45"/>
    </row>
    <row r="745">
      <c r="A745" s="123"/>
      <c r="B745" s="75"/>
      <c r="C745" s="26"/>
      <c r="D745" s="101"/>
      <c r="E745" s="45"/>
      <c r="G745" s="45"/>
    </row>
    <row r="746">
      <c r="A746" s="123"/>
      <c r="B746" s="75"/>
      <c r="C746" s="26"/>
      <c r="D746" s="101"/>
      <c r="E746" s="45"/>
      <c r="G746" s="45"/>
    </row>
    <row r="747">
      <c r="A747" s="123"/>
      <c r="B747" s="75"/>
      <c r="C747" s="26"/>
      <c r="D747" s="101"/>
      <c r="E747" s="45"/>
      <c r="G747" s="45"/>
    </row>
    <row r="748">
      <c r="A748" s="123"/>
      <c r="B748" s="75"/>
      <c r="C748" s="26"/>
      <c r="D748" s="101"/>
      <c r="E748" s="45"/>
      <c r="G748" s="45"/>
    </row>
    <row r="749">
      <c r="A749" s="123"/>
      <c r="B749" s="75"/>
      <c r="C749" s="26"/>
      <c r="D749" s="101"/>
      <c r="E749" s="45"/>
      <c r="G749" s="45"/>
    </row>
    <row r="750">
      <c r="A750" s="123"/>
      <c r="B750" s="75"/>
      <c r="C750" s="26"/>
      <c r="D750" s="101"/>
      <c r="E750" s="45"/>
      <c r="G750" s="45"/>
    </row>
    <row r="751">
      <c r="A751" s="123"/>
      <c r="B751" s="75"/>
      <c r="C751" s="26"/>
      <c r="D751" s="101"/>
      <c r="E751" s="45"/>
      <c r="G751" s="45"/>
    </row>
    <row r="752">
      <c r="A752" s="123"/>
      <c r="B752" s="75"/>
      <c r="C752" s="26"/>
      <c r="D752" s="101"/>
      <c r="E752" s="45"/>
      <c r="G752" s="45"/>
    </row>
    <row r="753">
      <c r="A753" s="123"/>
      <c r="B753" s="75"/>
      <c r="C753" s="26"/>
      <c r="D753" s="101"/>
      <c r="E753" s="45"/>
      <c r="G753" s="45"/>
    </row>
    <row r="754">
      <c r="A754" s="123"/>
      <c r="B754" s="75"/>
      <c r="C754" s="26"/>
      <c r="D754" s="101"/>
      <c r="E754" s="45"/>
      <c r="G754" s="45"/>
    </row>
    <row r="755">
      <c r="A755" s="123"/>
      <c r="B755" s="75"/>
      <c r="C755" s="26"/>
      <c r="D755" s="101"/>
      <c r="E755" s="45"/>
      <c r="G755" s="45"/>
    </row>
    <row r="756">
      <c r="A756" s="123"/>
      <c r="B756" s="75"/>
      <c r="C756" s="26"/>
      <c r="D756" s="101"/>
      <c r="E756" s="45"/>
      <c r="G756" s="45"/>
    </row>
    <row r="757">
      <c r="A757" s="123"/>
      <c r="B757" s="75"/>
      <c r="C757" s="26"/>
      <c r="D757" s="101"/>
      <c r="E757" s="45"/>
      <c r="G757" s="45"/>
    </row>
    <row r="758">
      <c r="A758" s="123"/>
      <c r="B758" s="75"/>
      <c r="C758" s="26"/>
      <c r="D758" s="101"/>
      <c r="E758" s="45"/>
      <c r="G758" s="45"/>
    </row>
    <row r="759">
      <c r="A759" s="123"/>
      <c r="B759" s="75"/>
      <c r="C759" s="26"/>
      <c r="D759" s="101"/>
      <c r="E759" s="45"/>
      <c r="G759" s="45"/>
    </row>
    <row r="760">
      <c r="A760" s="123"/>
      <c r="B760" s="75"/>
      <c r="C760" s="26"/>
      <c r="D760" s="101"/>
      <c r="E760" s="45"/>
      <c r="G760" s="45"/>
    </row>
    <row r="761">
      <c r="A761" s="123"/>
      <c r="B761" s="75"/>
      <c r="C761" s="26"/>
      <c r="D761" s="101"/>
      <c r="E761" s="45"/>
      <c r="G761" s="45"/>
    </row>
    <row r="762">
      <c r="A762" s="123"/>
      <c r="B762" s="75"/>
      <c r="C762" s="26"/>
      <c r="D762" s="101"/>
      <c r="E762" s="45"/>
      <c r="G762" s="45"/>
    </row>
    <row r="763">
      <c r="A763" s="123"/>
      <c r="B763" s="75"/>
      <c r="C763" s="26"/>
      <c r="D763" s="101"/>
      <c r="E763" s="45"/>
      <c r="G763" s="45"/>
    </row>
    <row r="764">
      <c r="A764" s="123"/>
      <c r="B764" s="75"/>
      <c r="C764" s="26"/>
      <c r="D764" s="101"/>
      <c r="E764" s="45"/>
      <c r="G764" s="45"/>
    </row>
    <row r="765">
      <c r="A765" s="123"/>
      <c r="B765" s="75"/>
      <c r="C765" s="26"/>
      <c r="D765" s="101"/>
      <c r="E765" s="45"/>
      <c r="G765" s="45"/>
    </row>
    <row r="766">
      <c r="A766" s="123"/>
      <c r="B766" s="75"/>
      <c r="C766" s="26"/>
      <c r="D766" s="101"/>
      <c r="E766" s="45"/>
      <c r="G766" s="45"/>
    </row>
    <row r="767">
      <c r="A767" s="123"/>
      <c r="B767" s="75"/>
      <c r="C767" s="26"/>
      <c r="D767" s="101"/>
      <c r="E767" s="45"/>
      <c r="G767" s="45"/>
    </row>
    <row r="768">
      <c r="A768" s="123"/>
      <c r="B768" s="75"/>
      <c r="C768" s="26"/>
      <c r="D768" s="101"/>
      <c r="E768" s="45"/>
      <c r="G768" s="45"/>
    </row>
    <row r="769">
      <c r="A769" s="123"/>
      <c r="B769" s="75"/>
      <c r="C769" s="26"/>
      <c r="D769" s="101"/>
      <c r="E769" s="45"/>
      <c r="G769" s="45"/>
    </row>
    <row r="770">
      <c r="A770" s="123"/>
      <c r="B770" s="75"/>
      <c r="C770" s="26"/>
      <c r="D770" s="101"/>
      <c r="E770" s="45"/>
      <c r="G770" s="45"/>
    </row>
    <row r="771">
      <c r="A771" s="123"/>
      <c r="B771" s="75"/>
      <c r="C771" s="26"/>
      <c r="D771" s="101"/>
      <c r="E771" s="45"/>
      <c r="G771" s="45"/>
    </row>
    <row r="772">
      <c r="A772" s="123"/>
      <c r="B772" s="75"/>
      <c r="C772" s="26"/>
      <c r="D772" s="101"/>
      <c r="E772" s="45"/>
      <c r="G772" s="45"/>
    </row>
    <row r="773">
      <c r="A773" s="123"/>
      <c r="B773" s="75"/>
      <c r="C773" s="26"/>
      <c r="D773" s="101"/>
      <c r="E773" s="45"/>
      <c r="G773" s="45"/>
    </row>
    <row r="774">
      <c r="A774" s="123"/>
      <c r="B774" s="75"/>
      <c r="C774" s="26"/>
      <c r="D774" s="101"/>
      <c r="E774" s="45"/>
      <c r="G774" s="45"/>
    </row>
    <row r="775">
      <c r="A775" s="123"/>
      <c r="B775" s="75"/>
      <c r="C775" s="26"/>
      <c r="D775" s="101"/>
      <c r="E775" s="45"/>
      <c r="G775" s="45"/>
    </row>
    <row r="776">
      <c r="A776" s="123"/>
      <c r="B776" s="75"/>
      <c r="C776" s="26"/>
      <c r="D776" s="101"/>
      <c r="E776" s="45"/>
      <c r="G776" s="45"/>
    </row>
    <row r="777">
      <c r="A777" s="123"/>
      <c r="B777" s="75"/>
      <c r="C777" s="26"/>
      <c r="D777" s="101"/>
      <c r="E777" s="45"/>
      <c r="G777" s="45"/>
    </row>
    <row r="778">
      <c r="A778" s="123"/>
      <c r="B778" s="75"/>
      <c r="C778" s="26"/>
      <c r="D778" s="101"/>
      <c r="E778" s="45"/>
      <c r="G778" s="45"/>
    </row>
    <row r="779">
      <c r="A779" s="123"/>
      <c r="B779" s="75"/>
      <c r="C779" s="26"/>
      <c r="D779" s="101"/>
      <c r="E779" s="45"/>
      <c r="G779" s="45"/>
    </row>
    <row r="780">
      <c r="A780" s="123"/>
      <c r="B780" s="75"/>
      <c r="C780" s="26"/>
      <c r="D780" s="101"/>
      <c r="E780" s="45"/>
      <c r="G780" s="45"/>
    </row>
    <row r="781">
      <c r="A781" s="123"/>
      <c r="B781" s="75"/>
      <c r="C781" s="26"/>
      <c r="D781" s="101"/>
      <c r="E781" s="45"/>
      <c r="G781" s="45"/>
    </row>
    <row r="782">
      <c r="A782" s="123"/>
      <c r="B782" s="75"/>
      <c r="C782" s="26"/>
      <c r="D782" s="101"/>
      <c r="E782" s="45"/>
      <c r="G782" s="45"/>
    </row>
    <row r="783">
      <c r="A783" s="123"/>
      <c r="B783" s="75"/>
      <c r="C783" s="26"/>
      <c r="D783" s="101"/>
      <c r="E783" s="45"/>
      <c r="G783" s="45"/>
    </row>
    <row r="784">
      <c r="A784" s="123"/>
      <c r="B784" s="75"/>
      <c r="C784" s="26"/>
      <c r="D784" s="101"/>
      <c r="E784" s="45"/>
      <c r="G784" s="45"/>
    </row>
    <row r="785">
      <c r="A785" s="123"/>
      <c r="B785" s="75"/>
      <c r="C785" s="26"/>
      <c r="D785" s="101"/>
      <c r="E785" s="45"/>
      <c r="G785" s="45"/>
    </row>
    <row r="786">
      <c r="A786" s="123"/>
      <c r="B786" s="75"/>
      <c r="C786" s="26"/>
      <c r="D786" s="101"/>
      <c r="E786" s="45"/>
      <c r="G786" s="45"/>
    </row>
    <row r="787">
      <c r="A787" s="123"/>
      <c r="B787" s="75"/>
      <c r="C787" s="26"/>
      <c r="D787" s="101"/>
      <c r="E787" s="45"/>
      <c r="G787" s="45"/>
    </row>
    <row r="788">
      <c r="A788" s="123"/>
      <c r="B788" s="75"/>
      <c r="C788" s="26"/>
      <c r="D788" s="101"/>
      <c r="E788" s="45"/>
      <c r="G788" s="45"/>
    </row>
    <row r="789">
      <c r="A789" s="123"/>
      <c r="B789" s="75"/>
      <c r="C789" s="26"/>
      <c r="D789" s="101"/>
      <c r="E789" s="45"/>
      <c r="G789" s="45"/>
    </row>
    <row r="790">
      <c r="A790" s="123"/>
      <c r="B790" s="75"/>
      <c r="C790" s="26"/>
      <c r="D790" s="101"/>
      <c r="E790" s="45"/>
      <c r="G790" s="45"/>
    </row>
    <row r="791">
      <c r="A791" s="123"/>
      <c r="B791" s="75"/>
      <c r="C791" s="26"/>
      <c r="D791" s="101"/>
      <c r="E791" s="45"/>
      <c r="G791" s="45"/>
    </row>
    <row r="792">
      <c r="A792" s="123"/>
      <c r="B792" s="75"/>
      <c r="C792" s="26"/>
      <c r="D792" s="101"/>
      <c r="E792" s="45"/>
      <c r="G792" s="45"/>
    </row>
    <row r="793">
      <c r="A793" s="123"/>
      <c r="B793" s="75"/>
      <c r="C793" s="26"/>
      <c r="D793" s="101"/>
      <c r="E793" s="45"/>
      <c r="G793" s="45"/>
    </row>
    <row r="794">
      <c r="A794" s="123"/>
      <c r="B794" s="75"/>
      <c r="C794" s="26"/>
      <c r="D794" s="101"/>
      <c r="E794" s="45"/>
      <c r="G794" s="45"/>
    </row>
    <row r="795">
      <c r="A795" s="123"/>
      <c r="B795" s="75"/>
      <c r="C795" s="26"/>
      <c r="D795" s="101"/>
      <c r="E795" s="45"/>
      <c r="G795" s="45"/>
    </row>
    <row r="796">
      <c r="A796" s="123"/>
      <c r="B796" s="75"/>
      <c r="C796" s="26"/>
      <c r="D796" s="101"/>
      <c r="E796" s="45"/>
      <c r="G796" s="45"/>
    </row>
    <row r="797">
      <c r="A797" s="123"/>
      <c r="B797" s="75"/>
      <c r="C797" s="26"/>
      <c r="D797" s="101"/>
      <c r="E797" s="45"/>
      <c r="G797" s="45"/>
    </row>
    <row r="798">
      <c r="A798" s="123"/>
      <c r="B798" s="75"/>
      <c r="C798" s="26"/>
      <c r="D798" s="101"/>
      <c r="E798" s="45"/>
      <c r="G798" s="45"/>
    </row>
    <row r="799">
      <c r="A799" s="123"/>
      <c r="B799" s="75"/>
      <c r="C799" s="26"/>
      <c r="D799" s="101"/>
      <c r="E799" s="45"/>
      <c r="G799" s="45"/>
    </row>
    <row r="800">
      <c r="A800" s="123"/>
      <c r="B800" s="75"/>
      <c r="C800" s="26"/>
      <c r="D800" s="101"/>
      <c r="E800" s="45"/>
      <c r="G800" s="45"/>
    </row>
    <row r="801">
      <c r="A801" s="123"/>
      <c r="B801" s="75"/>
      <c r="C801" s="26"/>
      <c r="D801" s="101"/>
      <c r="E801" s="45"/>
      <c r="G801" s="45"/>
    </row>
    <row r="802">
      <c r="A802" s="123"/>
      <c r="B802" s="75"/>
      <c r="C802" s="26"/>
      <c r="D802" s="101"/>
      <c r="E802" s="45"/>
      <c r="G802" s="45"/>
    </row>
    <row r="803">
      <c r="A803" s="123"/>
      <c r="B803" s="75"/>
      <c r="C803" s="26"/>
      <c r="D803" s="101"/>
      <c r="E803" s="45"/>
      <c r="G803" s="45"/>
    </row>
    <row r="804">
      <c r="A804" s="123"/>
      <c r="B804" s="75"/>
      <c r="C804" s="26"/>
      <c r="D804" s="101"/>
      <c r="E804" s="45"/>
      <c r="G804" s="45"/>
    </row>
    <row r="805">
      <c r="A805" s="123"/>
      <c r="B805" s="75"/>
      <c r="C805" s="26"/>
      <c r="D805" s="101"/>
      <c r="E805" s="45"/>
      <c r="G805" s="45"/>
    </row>
    <row r="806">
      <c r="A806" s="123"/>
      <c r="B806" s="75"/>
      <c r="C806" s="26"/>
      <c r="D806" s="101"/>
      <c r="E806" s="45"/>
      <c r="G806" s="45"/>
    </row>
    <row r="807">
      <c r="A807" s="123"/>
      <c r="B807" s="75"/>
      <c r="C807" s="26"/>
      <c r="D807" s="101"/>
      <c r="E807" s="45"/>
      <c r="G807" s="45"/>
    </row>
    <row r="808">
      <c r="A808" s="123"/>
      <c r="B808" s="75"/>
      <c r="C808" s="26"/>
      <c r="D808" s="101"/>
      <c r="E808" s="45"/>
      <c r="G808" s="45"/>
    </row>
    <row r="809">
      <c r="A809" s="123"/>
      <c r="B809" s="75"/>
      <c r="C809" s="26"/>
      <c r="D809" s="101"/>
      <c r="E809" s="45"/>
      <c r="G809" s="45"/>
    </row>
    <row r="810">
      <c r="A810" s="123"/>
      <c r="B810" s="75"/>
      <c r="C810" s="26"/>
      <c r="D810" s="101"/>
      <c r="E810" s="45"/>
      <c r="G810" s="45"/>
    </row>
    <row r="811">
      <c r="A811" s="123"/>
      <c r="B811" s="75"/>
      <c r="C811" s="26"/>
      <c r="D811" s="101"/>
      <c r="E811" s="45"/>
      <c r="G811" s="45"/>
    </row>
    <row r="812">
      <c r="A812" s="123"/>
      <c r="B812" s="75"/>
      <c r="C812" s="26"/>
      <c r="D812" s="101"/>
      <c r="E812" s="45"/>
      <c r="G812" s="45"/>
    </row>
    <row r="813">
      <c r="A813" s="123"/>
      <c r="B813" s="75"/>
      <c r="C813" s="26"/>
      <c r="D813" s="101"/>
      <c r="E813" s="45"/>
      <c r="G813" s="45"/>
    </row>
    <row r="814">
      <c r="A814" s="123"/>
      <c r="B814" s="75"/>
      <c r="C814" s="26"/>
      <c r="D814" s="101"/>
      <c r="E814" s="45"/>
      <c r="G814" s="45"/>
    </row>
    <row r="815">
      <c r="A815" s="123"/>
      <c r="B815" s="75"/>
      <c r="C815" s="26"/>
      <c r="D815" s="101"/>
      <c r="E815" s="45"/>
      <c r="G815" s="45"/>
    </row>
    <row r="816">
      <c r="A816" s="123"/>
      <c r="B816" s="75"/>
      <c r="C816" s="26"/>
      <c r="D816" s="101"/>
      <c r="E816" s="45"/>
      <c r="G816" s="45"/>
    </row>
    <row r="817">
      <c r="A817" s="123"/>
      <c r="B817" s="75"/>
      <c r="C817" s="26"/>
      <c r="D817" s="101"/>
      <c r="E817" s="45"/>
      <c r="G817" s="45"/>
    </row>
    <row r="818">
      <c r="A818" s="123"/>
      <c r="B818" s="75"/>
      <c r="C818" s="26"/>
      <c r="D818" s="101"/>
      <c r="E818" s="45"/>
      <c r="G818" s="45"/>
    </row>
    <row r="819">
      <c r="A819" s="123"/>
      <c r="B819" s="75"/>
      <c r="C819" s="26"/>
      <c r="D819" s="101"/>
      <c r="E819" s="45"/>
      <c r="G819" s="45"/>
    </row>
    <row r="820">
      <c r="A820" s="123"/>
      <c r="B820" s="75"/>
      <c r="C820" s="26"/>
      <c r="D820" s="101"/>
      <c r="E820" s="45"/>
      <c r="G820" s="45"/>
    </row>
    <row r="821">
      <c r="A821" s="123"/>
      <c r="B821" s="75"/>
      <c r="C821" s="26"/>
      <c r="D821" s="101"/>
      <c r="E821" s="45"/>
      <c r="G821" s="45"/>
    </row>
    <row r="822">
      <c r="A822" s="123"/>
      <c r="B822" s="75"/>
      <c r="C822" s="26"/>
      <c r="D822" s="101"/>
      <c r="E822" s="45"/>
      <c r="G822" s="45"/>
    </row>
    <row r="823">
      <c r="A823" s="123"/>
      <c r="B823" s="75"/>
      <c r="C823" s="26"/>
      <c r="D823" s="101"/>
      <c r="E823" s="45"/>
      <c r="G823" s="45"/>
    </row>
    <row r="824">
      <c r="A824" s="123"/>
      <c r="B824" s="75"/>
      <c r="C824" s="26"/>
      <c r="D824" s="101"/>
      <c r="E824" s="45"/>
      <c r="G824" s="45"/>
    </row>
    <row r="825">
      <c r="A825" s="123"/>
      <c r="B825" s="75"/>
      <c r="C825" s="26"/>
      <c r="D825" s="101"/>
      <c r="E825" s="45"/>
      <c r="G825" s="45"/>
    </row>
    <row r="826">
      <c r="A826" s="123"/>
      <c r="B826" s="75"/>
      <c r="C826" s="26"/>
      <c r="D826" s="101"/>
      <c r="E826" s="45"/>
      <c r="G826" s="45"/>
    </row>
    <row r="827">
      <c r="A827" s="123"/>
      <c r="B827" s="75"/>
      <c r="C827" s="26"/>
      <c r="D827" s="101"/>
      <c r="E827" s="45"/>
      <c r="G827" s="45"/>
    </row>
    <row r="828">
      <c r="A828" s="123"/>
      <c r="B828" s="75"/>
      <c r="C828" s="26"/>
      <c r="D828" s="101"/>
      <c r="E828" s="45"/>
      <c r="G828" s="45"/>
    </row>
    <row r="829">
      <c r="A829" s="123"/>
      <c r="B829" s="75"/>
      <c r="C829" s="26"/>
      <c r="D829" s="101"/>
      <c r="E829" s="45"/>
      <c r="G829" s="45"/>
    </row>
    <row r="830">
      <c r="A830" s="123"/>
      <c r="B830" s="75"/>
      <c r="C830" s="26"/>
      <c r="D830" s="101"/>
      <c r="E830" s="45"/>
      <c r="G830" s="45"/>
    </row>
    <row r="831">
      <c r="A831" s="123"/>
      <c r="B831" s="75"/>
      <c r="C831" s="26"/>
      <c r="D831" s="101"/>
      <c r="E831" s="45"/>
      <c r="G831" s="45"/>
    </row>
    <row r="832">
      <c r="A832" s="123"/>
      <c r="B832" s="75"/>
      <c r="C832" s="26"/>
      <c r="D832" s="101"/>
      <c r="E832" s="45"/>
      <c r="G832" s="45"/>
    </row>
    <row r="833">
      <c r="A833" s="123"/>
      <c r="B833" s="75"/>
      <c r="C833" s="26"/>
      <c r="D833" s="101"/>
      <c r="E833" s="45"/>
      <c r="G833" s="45"/>
    </row>
    <row r="834">
      <c r="A834" s="123"/>
      <c r="B834" s="75"/>
      <c r="C834" s="26"/>
      <c r="D834" s="101"/>
      <c r="E834" s="45"/>
      <c r="G834" s="45"/>
    </row>
    <row r="835">
      <c r="A835" s="123"/>
      <c r="B835" s="75"/>
      <c r="C835" s="26"/>
      <c r="D835" s="101"/>
      <c r="E835" s="45"/>
      <c r="G835" s="45"/>
    </row>
    <row r="836">
      <c r="A836" s="123"/>
      <c r="B836" s="75"/>
      <c r="C836" s="26"/>
      <c r="D836" s="101"/>
      <c r="E836" s="45"/>
      <c r="G836" s="45"/>
    </row>
    <row r="837">
      <c r="A837" s="123"/>
      <c r="B837" s="75"/>
      <c r="C837" s="26"/>
      <c r="D837" s="101"/>
      <c r="E837" s="45"/>
      <c r="G837" s="45"/>
    </row>
    <row r="838">
      <c r="A838" s="123"/>
      <c r="B838" s="75"/>
      <c r="C838" s="26"/>
      <c r="D838" s="101"/>
      <c r="E838" s="45"/>
      <c r="G838" s="45"/>
    </row>
    <row r="839">
      <c r="A839" s="123"/>
      <c r="B839" s="75"/>
      <c r="C839" s="26"/>
      <c r="D839" s="101"/>
      <c r="E839" s="45"/>
      <c r="G839" s="45"/>
    </row>
    <row r="840">
      <c r="A840" s="123"/>
      <c r="B840" s="75"/>
      <c r="C840" s="26"/>
      <c r="D840" s="101"/>
      <c r="E840" s="45"/>
      <c r="G840" s="45"/>
    </row>
    <row r="841">
      <c r="A841" s="123"/>
      <c r="B841" s="75"/>
      <c r="C841" s="26"/>
      <c r="D841" s="101"/>
      <c r="E841" s="45"/>
      <c r="G841" s="45"/>
    </row>
    <row r="842">
      <c r="A842" s="123"/>
      <c r="B842" s="75"/>
      <c r="C842" s="26"/>
      <c r="D842" s="101"/>
      <c r="E842" s="45"/>
      <c r="G842" s="45"/>
    </row>
    <row r="843">
      <c r="A843" s="123"/>
      <c r="B843" s="75"/>
      <c r="C843" s="26"/>
      <c r="D843" s="101"/>
      <c r="E843" s="45"/>
      <c r="G843" s="45"/>
    </row>
    <row r="844">
      <c r="A844" s="123"/>
      <c r="B844" s="75"/>
      <c r="C844" s="26"/>
      <c r="D844" s="101"/>
      <c r="E844" s="45"/>
      <c r="G844" s="45"/>
    </row>
    <row r="845">
      <c r="A845" s="123"/>
      <c r="B845" s="75"/>
      <c r="C845" s="26"/>
      <c r="D845" s="101"/>
      <c r="E845" s="45"/>
      <c r="G845" s="45"/>
    </row>
    <row r="846">
      <c r="A846" s="123"/>
      <c r="B846" s="75"/>
      <c r="C846" s="26"/>
      <c r="D846" s="101"/>
      <c r="E846" s="45"/>
      <c r="G846" s="45"/>
    </row>
    <row r="847">
      <c r="A847" s="123"/>
      <c r="B847" s="75"/>
      <c r="C847" s="26"/>
      <c r="D847" s="101"/>
      <c r="E847" s="45"/>
      <c r="G847" s="45"/>
    </row>
    <row r="848">
      <c r="A848" s="123"/>
      <c r="B848" s="75"/>
      <c r="C848" s="26"/>
      <c r="D848" s="101"/>
      <c r="E848" s="45"/>
      <c r="G848" s="45"/>
    </row>
    <row r="849">
      <c r="A849" s="123"/>
      <c r="B849" s="75"/>
      <c r="C849" s="26"/>
      <c r="D849" s="101"/>
      <c r="E849" s="45"/>
      <c r="G849" s="45"/>
    </row>
    <row r="850">
      <c r="A850" s="123"/>
      <c r="B850" s="75"/>
      <c r="C850" s="26"/>
      <c r="D850" s="101"/>
      <c r="E850" s="45"/>
      <c r="G850" s="45"/>
    </row>
    <row r="851">
      <c r="A851" s="123"/>
      <c r="B851" s="75"/>
      <c r="C851" s="26"/>
      <c r="D851" s="101"/>
      <c r="E851" s="45"/>
      <c r="G851" s="45"/>
    </row>
    <row r="852">
      <c r="A852" s="123"/>
      <c r="B852" s="75"/>
      <c r="C852" s="26"/>
      <c r="D852" s="101"/>
      <c r="E852" s="45"/>
      <c r="G852" s="45"/>
    </row>
    <row r="853">
      <c r="A853" s="123"/>
      <c r="B853" s="75"/>
      <c r="C853" s="26"/>
      <c r="D853" s="101"/>
      <c r="E853" s="45"/>
      <c r="G853" s="45"/>
    </row>
    <row r="854">
      <c r="A854" s="123"/>
      <c r="B854" s="75"/>
      <c r="C854" s="26"/>
      <c r="D854" s="101"/>
      <c r="E854" s="45"/>
      <c r="G854" s="45"/>
    </row>
    <row r="855">
      <c r="A855" s="123"/>
      <c r="B855" s="75"/>
      <c r="C855" s="26"/>
      <c r="D855" s="101"/>
      <c r="E855" s="45"/>
      <c r="G855" s="45"/>
    </row>
    <row r="856">
      <c r="A856" s="123"/>
      <c r="B856" s="75"/>
      <c r="C856" s="26"/>
      <c r="D856" s="101"/>
      <c r="E856" s="45"/>
      <c r="G856" s="45"/>
    </row>
    <row r="857">
      <c r="A857" s="123"/>
      <c r="B857" s="75"/>
      <c r="C857" s="26"/>
      <c r="D857" s="101"/>
      <c r="E857" s="45"/>
      <c r="G857" s="45"/>
    </row>
    <row r="858">
      <c r="A858" s="123"/>
      <c r="B858" s="75"/>
      <c r="C858" s="26"/>
      <c r="D858" s="101"/>
      <c r="E858" s="45"/>
      <c r="G858" s="45"/>
    </row>
    <row r="859">
      <c r="A859" s="123"/>
      <c r="B859" s="75"/>
      <c r="C859" s="26"/>
      <c r="D859" s="101"/>
      <c r="E859" s="45"/>
      <c r="G859" s="45"/>
    </row>
    <row r="860">
      <c r="A860" s="123"/>
      <c r="B860" s="75"/>
      <c r="C860" s="26"/>
      <c r="D860" s="101"/>
      <c r="E860" s="45"/>
      <c r="G860" s="45"/>
    </row>
    <row r="861">
      <c r="A861" s="123"/>
      <c r="B861" s="75"/>
      <c r="C861" s="26"/>
      <c r="D861" s="101"/>
      <c r="E861" s="45"/>
      <c r="G861" s="45"/>
    </row>
    <row r="862">
      <c r="A862" s="123"/>
      <c r="B862" s="75"/>
      <c r="C862" s="26"/>
      <c r="D862" s="101"/>
      <c r="E862" s="45"/>
      <c r="G862" s="45"/>
    </row>
    <row r="863">
      <c r="A863" s="123"/>
      <c r="B863" s="75"/>
      <c r="C863" s="26"/>
      <c r="D863" s="101"/>
      <c r="E863" s="45"/>
      <c r="G863" s="45"/>
    </row>
    <row r="864">
      <c r="A864" s="123"/>
      <c r="B864" s="75"/>
      <c r="C864" s="26"/>
      <c r="D864" s="101"/>
      <c r="E864" s="45"/>
      <c r="G864" s="45"/>
    </row>
    <row r="865">
      <c r="A865" s="123"/>
      <c r="B865" s="75"/>
      <c r="C865" s="26"/>
      <c r="D865" s="101"/>
      <c r="E865" s="45"/>
      <c r="G865" s="45"/>
    </row>
    <row r="866">
      <c r="A866" s="123"/>
      <c r="B866" s="75"/>
      <c r="C866" s="26"/>
      <c r="D866" s="101"/>
      <c r="E866" s="45"/>
      <c r="G866" s="45"/>
    </row>
    <row r="867">
      <c r="A867" s="123"/>
      <c r="B867" s="75"/>
      <c r="C867" s="26"/>
      <c r="D867" s="101"/>
      <c r="E867" s="45"/>
      <c r="G867" s="45"/>
    </row>
    <row r="868">
      <c r="A868" s="123"/>
      <c r="B868" s="75"/>
      <c r="C868" s="26"/>
      <c r="D868" s="101"/>
      <c r="E868" s="45"/>
      <c r="G868" s="45"/>
    </row>
    <row r="869">
      <c r="A869" s="123"/>
      <c r="B869" s="75"/>
      <c r="C869" s="26"/>
      <c r="D869" s="101"/>
      <c r="E869" s="45"/>
      <c r="G869" s="45"/>
    </row>
    <row r="870">
      <c r="A870" s="123"/>
      <c r="B870" s="75"/>
      <c r="C870" s="26"/>
      <c r="D870" s="101"/>
      <c r="E870" s="45"/>
      <c r="G870" s="45"/>
    </row>
    <row r="871">
      <c r="A871" s="123"/>
      <c r="B871" s="75"/>
      <c r="C871" s="26"/>
      <c r="D871" s="101"/>
      <c r="E871" s="45"/>
      <c r="G871" s="45"/>
    </row>
    <row r="872">
      <c r="A872" s="123"/>
      <c r="B872" s="75"/>
      <c r="C872" s="26"/>
      <c r="D872" s="101"/>
      <c r="E872" s="45"/>
      <c r="G872" s="45"/>
    </row>
    <row r="873">
      <c r="A873" s="123"/>
      <c r="B873" s="75"/>
      <c r="C873" s="26"/>
      <c r="D873" s="101"/>
      <c r="E873" s="45"/>
      <c r="G873" s="45"/>
    </row>
    <row r="874">
      <c r="A874" s="123"/>
      <c r="B874" s="75"/>
      <c r="C874" s="26"/>
      <c r="D874" s="101"/>
      <c r="E874" s="45"/>
      <c r="G874" s="45"/>
    </row>
    <row r="875">
      <c r="A875" s="123"/>
      <c r="B875" s="75"/>
      <c r="C875" s="26"/>
      <c r="D875" s="101"/>
      <c r="E875" s="45"/>
      <c r="G875" s="45"/>
    </row>
    <row r="876">
      <c r="A876" s="123"/>
      <c r="B876" s="75"/>
      <c r="C876" s="26"/>
      <c r="D876" s="101"/>
      <c r="E876" s="45"/>
      <c r="G876" s="45"/>
    </row>
    <row r="877">
      <c r="A877" s="123"/>
      <c r="B877" s="75"/>
      <c r="C877" s="26"/>
      <c r="D877" s="101"/>
      <c r="E877" s="45"/>
      <c r="G877" s="45"/>
    </row>
    <row r="878">
      <c r="A878" s="123"/>
      <c r="B878" s="75"/>
      <c r="C878" s="26"/>
      <c r="D878" s="101"/>
      <c r="E878" s="45"/>
      <c r="G878" s="45"/>
    </row>
    <row r="879">
      <c r="A879" s="123"/>
      <c r="B879" s="75"/>
      <c r="C879" s="26"/>
      <c r="D879" s="101"/>
      <c r="E879" s="45"/>
      <c r="G879" s="45"/>
    </row>
    <row r="880">
      <c r="A880" s="123"/>
      <c r="B880" s="75"/>
      <c r="C880" s="26"/>
      <c r="D880" s="101"/>
      <c r="E880" s="45"/>
      <c r="G880" s="45"/>
    </row>
    <row r="881">
      <c r="A881" s="123"/>
      <c r="B881" s="75"/>
      <c r="C881" s="26"/>
      <c r="D881" s="101"/>
      <c r="E881" s="45"/>
      <c r="G881" s="45"/>
    </row>
    <row r="882">
      <c r="A882" s="123"/>
      <c r="B882" s="75"/>
      <c r="C882" s="26"/>
      <c r="D882" s="101"/>
      <c r="E882" s="45"/>
      <c r="G882" s="45"/>
    </row>
    <row r="883">
      <c r="A883" s="123"/>
      <c r="B883" s="75"/>
      <c r="C883" s="26"/>
      <c r="D883" s="101"/>
      <c r="E883" s="45"/>
      <c r="G883" s="45"/>
    </row>
    <row r="884">
      <c r="A884" s="123"/>
      <c r="B884" s="75"/>
      <c r="C884" s="26"/>
      <c r="D884" s="101"/>
      <c r="E884" s="45"/>
      <c r="G884" s="45"/>
    </row>
    <row r="885">
      <c r="A885" s="123"/>
      <c r="B885" s="75"/>
      <c r="C885" s="26"/>
      <c r="D885" s="101"/>
      <c r="E885" s="45"/>
      <c r="G885" s="45"/>
    </row>
    <row r="886">
      <c r="A886" s="123"/>
      <c r="B886" s="75"/>
      <c r="C886" s="26"/>
      <c r="D886" s="101"/>
      <c r="E886" s="45"/>
      <c r="G886" s="45"/>
    </row>
    <row r="887">
      <c r="A887" s="123"/>
      <c r="B887" s="75"/>
      <c r="C887" s="26"/>
      <c r="D887" s="101"/>
      <c r="E887" s="45"/>
      <c r="G887" s="45"/>
    </row>
    <row r="888">
      <c r="A888" s="123"/>
      <c r="B888" s="75"/>
      <c r="C888" s="26"/>
      <c r="D888" s="101"/>
      <c r="E888" s="45"/>
      <c r="G888" s="45"/>
    </row>
    <row r="889">
      <c r="A889" s="123"/>
      <c r="B889" s="75"/>
      <c r="C889" s="26"/>
      <c r="D889" s="101"/>
      <c r="E889" s="45"/>
      <c r="G889" s="45"/>
    </row>
    <row r="890">
      <c r="A890" s="123"/>
      <c r="B890" s="75"/>
      <c r="C890" s="26"/>
      <c r="D890" s="101"/>
      <c r="E890" s="45"/>
      <c r="G890" s="45"/>
    </row>
    <row r="891">
      <c r="A891" s="123"/>
      <c r="B891" s="75"/>
      <c r="C891" s="26"/>
      <c r="D891" s="101"/>
      <c r="E891" s="45"/>
      <c r="G891" s="45"/>
    </row>
    <row r="892">
      <c r="A892" s="123"/>
      <c r="B892" s="75"/>
      <c r="C892" s="26"/>
      <c r="D892" s="101"/>
      <c r="E892" s="45"/>
      <c r="G892" s="45"/>
    </row>
    <row r="893">
      <c r="A893" s="123"/>
      <c r="B893" s="75"/>
      <c r="C893" s="26"/>
      <c r="D893" s="101"/>
      <c r="E893" s="45"/>
      <c r="G893" s="45"/>
    </row>
    <row r="894">
      <c r="A894" s="123"/>
      <c r="B894" s="75"/>
      <c r="C894" s="26"/>
      <c r="D894" s="101"/>
      <c r="E894" s="45"/>
      <c r="G894" s="45"/>
    </row>
    <row r="895">
      <c r="A895" s="123"/>
      <c r="B895" s="75"/>
      <c r="C895" s="26"/>
      <c r="D895" s="101"/>
      <c r="E895" s="45"/>
      <c r="G895" s="45"/>
    </row>
    <row r="896">
      <c r="A896" s="123"/>
      <c r="B896" s="75"/>
      <c r="C896" s="26"/>
      <c r="D896" s="101"/>
      <c r="E896" s="45"/>
      <c r="G896" s="45"/>
    </row>
    <row r="897">
      <c r="A897" s="123"/>
      <c r="B897" s="75"/>
      <c r="C897" s="26"/>
      <c r="D897" s="101"/>
      <c r="E897" s="45"/>
      <c r="G897" s="45"/>
    </row>
    <row r="898">
      <c r="A898" s="123"/>
      <c r="B898" s="75"/>
      <c r="C898" s="26"/>
      <c r="D898" s="101"/>
      <c r="E898" s="45"/>
      <c r="G898" s="45"/>
    </row>
    <row r="899">
      <c r="A899" s="123"/>
      <c r="B899" s="75"/>
      <c r="C899" s="26"/>
      <c r="D899" s="101"/>
      <c r="E899" s="45"/>
      <c r="G899" s="45"/>
    </row>
    <row r="900">
      <c r="A900" s="123"/>
      <c r="B900" s="75"/>
      <c r="C900" s="26"/>
      <c r="D900" s="101"/>
      <c r="E900" s="45"/>
      <c r="G900" s="45"/>
    </row>
    <row r="901">
      <c r="A901" s="123"/>
      <c r="B901" s="75"/>
      <c r="C901" s="26"/>
      <c r="D901" s="101"/>
      <c r="E901" s="45"/>
      <c r="G901" s="45"/>
    </row>
    <row r="902">
      <c r="A902" s="123"/>
      <c r="B902" s="75"/>
      <c r="C902" s="26"/>
      <c r="D902" s="101"/>
      <c r="E902" s="45"/>
      <c r="G902" s="45"/>
    </row>
    <row r="903">
      <c r="A903" s="123"/>
      <c r="B903" s="75"/>
      <c r="C903" s="26"/>
      <c r="D903" s="101"/>
      <c r="E903" s="45"/>
      <c r="G903" s="45"/>
    </row>
    <row r="904">
      <c r="A904" s="123"/>
      <c r="B904" s="75"/>
      <c r="C904" s="26"/>
      <c r="D904" s="101"/>
      <c r="E904" s="45"/>
      <c r="G904" s="45"/>
    </row>
    <row r="905">
      <c r="A905" s="123"/>
      <c r="B905" s="75"/>
      <c r="C905" s="26"/>
      <c r="D905" s="101"/>
      <c r="E905" s="45"/>
      <c r="G905" s="45"/>
    </row>
    <row r="906">
      <c r="A906" s="123"/>
      <c r="B906" s="75"/>
      <c r="C906" s="26"/>
      <c r="D906" s="101"/>
      <c r="E906" s="45"/>
      <c r="G906" s="45"/>
    </row>
    <row r="907">
      <c r="A907" s="123"/>
      <c r="B907" s="75"/>
      <c r="C907" s="26"/>
      <c r="D907" s="101"/>
      <c r="E907" s="45"/>
      <c r="G907" s="45"/>
    </row>
    <row r="908">
      <c r="A908" s="123"/>
      <c r="B908" s="75"/>
      <c r="C908" s="26"/>
      <c r="D908" s="101"/>
      <c r="E908" s="45"/>
      <c r="G908" s="45"/>
    </row>
    <row r="909">
      <c r="A909" s="123"/>
      <c r="B909" s="75"/>
      <c r="C909" s="26"/>
      <c r="D909" s="101"/>
      <c r="E909" s="45"/>
      <c r="G909" s="45"/>
    </row>
    <row r="910">
      <c r="A910" s="123"/>
      <c r="B910" s="75"/>
      <c r="C910" s="26"/>
      <c r="D910" s="101"/>
      <c r="E910" s="45"/>
      <c r="G910" s="45"/>
    </row>
    <row r="911">
      <c r="A911" s="123"/>
      <c r="B911" s="75"/>
      <c r="C911" s="26"/>
      <c r="D911" s="101"/>
      <c r="E911" s="45"/>
      <c r="G911" s="45"/>
    </row>
    <row r="912">
      <c r="A912" s="123"/>
      <c r="B912" s="75"/>
      <c r="C912" s="26"/>
      <c r="D912" s="101"/>
      <c r="E912" s="45"/>
      <c r="G912" s="45"/>
    </row>
    <row r="913">
      <c r="A913" s="123"/>
      <c r="B913" s="75"/>
      <c r="C913" s="26"/>
      <c r="D913" s="101"/>
      <c r="E913" s="45"/>
      <c r="G913" s="45"/>
    </row>
    <row r="914">
      <c r="A914" s="123"/>
      <c r="B914" s="75"/>
      <c r="C914" s="26"/>
      <c r="D914" s="101"/>
      <c r="E914" s="45"/>
      <c r="G914" s="45"/>
    </row>
    <row r="915">
      <c r="A915" s="123"/>
      <c r="B915" s="75"/>
      <c r="C915" s="26"/>
      <c r="D915" s="101"/>
      <c r="E915" s="45"/>
      <c r="G915" s="45"/>
    </row>
    <row r="916">
      <c r="A916" s="123"/>
      <c r="B916" s="75"/>
      <c r="C916" s="26"/>
      <c r="D916" s="101"/>
      <c r="E916" s="45"/>
      <c r="G916" s="45"/>
    </row>
    <row r="917">
      <c r="A917" s="123"/>
      <c r="B917" s="75"/>
      <c r="C917" s="26"/>
      <c r="D917" s="101"/>
      <c r="E917" s="45"/>
      <c r="G917" s="45"/>
    </row>
    <row r="918">
      <c r="A918" s="123"/>
      <c r="B918" s="75"/>
      <c r="C918" s="26"/>
      <c r="D918" s="101"/>
      <c r="E918" s="45"/>
      <c r="G918" s="45"/>
    </row>
    <row r="919">
      <c r="A919" s="123"/>
      <c r="B919" s="75"/>
      <c r="C919" s="26"/>
      <c r="D919" s="101"/>
      <c r="E919" s="45"/>
      <c r="G919" s="45"/>
    </row>
    <row r="920">
      <c r="A920" s="123"/>
      <c r="B920" s="75"/>
      <c r="C920" s="26"/>
      <c r="D920" s="101"/>
      <c r="E920" s="45"/>
      <c r="G920" s="45"/>
    </row>
    <row r="921">
      <c r="A921" s="123"/>
      <c r="B921" s="75"/>
      <c r="C921" s="26"/>
      <c r="D921" s="101"/>
      <c r="E921" s="45"/>
      <c r="G921" s="45"/>
    </row>
    <row r="922">
      <c r="A922" s="123"/>
      <c r="B922" s="75"/>
      <c r="C922" s="26"/>
      <c r="D922" s="101"/>
      <c r="E922" s="45"/>
      <c r="G922" s="45"/>
    </row>
    <row r="923">
      <c r="A923" s="123"/>
      <c r="B923" s="75"/>
      <c r="C923" s="26"/>
      <c r="D923" s="101"/>
      <c r="E923" s="45"/>
      <c r="G923" s="45"/>
    </row>
    <row r="924">
      <c r="A924" s="123"/>
      <c r="B924" s="75"/>
      <c r="C924" s="26"/>
      <c r="D924" s="101"/>
      <c r="E924" s="45"/>
      <c r="G924" s="45"/>
    </row>
    <row r="925">
      <c r="A925" s="123"/>
      <c r="B925" s="75"/>
      <c r="C925" s="26"/>
      <c r="D925" s="101"/>
      <c r="E925" s="45"/>
      <c r="G925" s="45"/>
    </row>
    <row r="926">
      <c r="A926" s="123"/>
      <c r="B926" s="75"/>
      <c r="C926" s="26"/>
      <c r="D926" s="101"/>
      <c r="E926" s="45"/>
      <c r="G926" s="45"/>
    </row>
    <row r="927">
      <c r="A927" s="123"/>
      <c r="B927" s="75"/>
      <c r="C927" s="26"/>
      <c r="D927" s="101"/>
      <c r="E927" s="45"/>
      <c r="G927" s="45"/>
    </row>
    <row r="928">
      <c r="A928" s="123"/>
      <c r="B928" s="75"/>
      <c r="C928" s="26"/>
      <c r="D928" s="101"/>
      <c r="E928" s="45"/>
      <c r="G928" s="45"/>
    </row>
    <row r="929">
      <c r="A929" s="123"/>
      <c r="B929" s="75"/>
      <c r="C929" s="26"/>
      <c r="D929" s="101"/>
      <c r="E929" s="45"/>
      <c r="G929" s="45"/>
    </row>
    <row r="930">
      <c r="A930" s="123"/>
      <c r="B930" s="75"/>
      <c r="C930" s="26"/>
      <c r="D930" s="101"/>
      <c r="E930" s="45"/>
      <c r="G930" s="45"/>
    </row>
    <row r="931">
      <c r="A931" s="123"/>
      <c r="B931" s="75"/>
      <c r="C931" s="26"/>
      <c r="D931" s="101"/>
      <c r="E931" s="45"/>
      <c r="G931" s="45"/>
    </row>
    <row r="932">
      <c r="A932" s="123"/>
      <c r="B932" s="75"/>
      <c r="C932" s="26"/>
      <c r="D932" s="101"/>
      <c r="E932" s="45"/>
      <c r="G932" s="45"/>
    </row>
    <row r="933">
      <c r="A933" s="123"/>
      <c r="B933" s="75"/>
      <c r="C933" s="26"/>
      <c r="D933" s="101"/>
      <c r="E933" s="45"/>
      <c r="G933" s="45"/>
    </row>
    <row r="934">
      <c r="A934" s="123"/>
      <c r="B934" s="75"/>
      <c r="C934" s="26"/>
      <c r="D934" s="101"/>
      <c r="E934" s="45"/>
      <c r="G934" s="45"/>
    </row>
    <row r="935">
      <c r="A935" s="123"/>
      <c r="B935" s="75"/>
      <c r="C935" s="26"/>
      <c r="D935" s="101"/>
      <c r="E935" s="45"/>
      <c r="G935" s="45"/>
    </row>
    <row r="936">
      <c r="A936" s="123"/>
      <c r="B936" s="75"/>
      <c r="C936" s="26"/>
      <c r="D936" s="101"/>
      <c r="E936" s="45"/>
      <c r="G936" s="45"/>
    </row>
    <row r="937">
      <c r="A937" s="123"/>
      <c r="B937" s="75"/>
      <c r="C937" s="26"/>
      <c r="D937" s="101"/>
      <c r="E937" s="45"/>
      <c r="G937" s="45"/>
    </row>
    <row r="938">
      <c r="A938" s="123"/>
      <c r="B938" s="75"/>
      <c r="C938" s="26"/>
      <c r="D938" s="101"/>
      <c r="E938" s="45"/>
      <c r="G938" s="45"/>
    </row>
    <row r="939">
      <c r="A939" s="123"/>
      <c r="B939" s="75"/>
      <c r="C939" s="26"/>
      <c r="D939" s="101"/>
      <c r="E939" s="45"/>
      <c r="G939" s="45"/>
    </row>
    <row r="940">
      <c r="A940" s="123"/>
      <c r="B940" s="75"/>
      <c r="C940" s="26"/>
      <c r="D940" s="101"/>
      <c r="E940" s="45"/>
      <c r="G940" s="45"/>
    </row>
    <row r="941">
      <c r="A941" s="123"/>
      <c r="B941" s="75"/>
      <c r="C941" s="26"/>
      <c r="D941" s="101"/>
      <c r="E941" s="45"/>
      <c r="G941" s="45"/>
    </row>
    <row r="942">
      <c r="A942" s="123"/>
      <c r="B942" s="75"/>
      <c r="C942" s="26"/>
      <c r="D942" s="101"/>
      <c r="E942" s="45"/>
      <c r="G942" s="45"/>
    </row>
    <row r="943">
      <c r="A943" s="123"/>
      <c r="B943" s="75"/>
      <c r="C943" s="26"/>
      <c r="D943" s="101"/>
      <c r="E943" s="45"/>
      <c r="G943" s="45"/>
    </row>
    <row r="944">
      <c r="A944" s="123"/>
      <c r="B944" s="75"/>
      <c r="C944" s="26"/>
      <c r="D944" s="101"/>
      <c r="E944" s="45"/>
      <c r="G944" s="45"/>
    </row>
    <row r="945">
      <c r="A945" s="123"/>
      <c r="B945" s="75"/>
      <c r="C945" s="26"/>
      <c r="D945" s="101"/>
      <c r="E945" s="45"/>
      <c r="G945" s="45"/>
    </row>
    <row r="946">
      <c r="A946" s="123"/>
      <c r="B946" s="75"/>
      <c r="C946" s="26"/>
      <c r="D946" s="101"/>
      <c r="E946" s="45"/>
      <c r="G946" s="45"/>
    </row>
    <row r="947">
      <c r="A947" s="123"/>
      <c r="B947" s="75"/>
      <c r="C947" s="26"/>
      <c r="D947" s="101"/>
      <c r="E947" s="45"/>
      <c r="G947" s="45"/>
    </row>
    <row r="948">
      <c r="A948" s="123"/>
      <c r="B948" s="75"/>
      <c r="C948" s="26"/>
      <c r="D948" s="101"/>
      <c r="E948" s="45"/>
      <c r="G948" s="45"/>
    </row>
    <row r="949">
      <c r="A949" s="123"/>
      <c r="B949" s="75"/>
      <c r="C949" s="26"/>
      <c r="D949" s="101"/>
      <c r="E949" s="45"/>
      <c r="G949" s="45"/>
    </row>
    <row r="950">
      <c r="A950" s="123"/>
      <c r="B950" s="75"/>
      <c r="C950" s="26"/>
      <c r="D950" s="101"/>
      <c r="E950" s="45"/>
      <c r="G950" s="45"/>
    </row>
    <row r="951">
      <c r="A951" s="123"/>
      <c r="B951" s="75"/>
      <c r="C951" s="26"/>
      <c r="D951" s="101"/>
      <c r="E951" s="45"/>
      <c r="G951" s="45"/>
    </row>
  </sheetData>
  <mergeCells count="33">
    <mergeCell ref="A1:E7"/>
    <mergeCell ref="A8:E8"/>
    <mergeCell ref="A9:E9"/>
    <mergeCell ref="A10:E10"/>
    <mergeCell ref="A11:E11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51:E51"/>
    <mergeCell ref="A52:E52"/>
    <mergeCell ref="A53:E53"/>
    <mergeCell ref="A54:E54"/>
    <mergeCell ref="A55:E55"/>
    <mergeCell ref="A44:E44"/>
    <mergeCell ref="A45:E45"/>
    <mergeCell ref="A46:E46"/>
    <mergeCell ref="A47:E47"/>
    <mergeCell ref="A48:E48"/>
    <mergeCell ref="A49:E49"/>
    <mergeCell ref="A50:E50"/>
  </mergeCells>
  <printOptions gridLines="1" horizontalCentered="1"/>
  <pageMargins bottom="0.23622047244094488" footer="0.0" header="0.0" left="1.0" right="1.0" top="1.1811023622047243"/>
  <pageSetup fitToHeight="0" paperSize="9" cellComments="atEnd" orientation="portrait" pageOrder="overThenDown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42.0"/>
    <col customWidth="1" min="2" max="2" width="10.29"/>
    <col customWidth="1" min="4" max="4" width="9.71"/>
    <col customWidth="1" min="5" max="5" width="8.0"/>
    <col customWidth="1" min="7" max="8" width="26.71"/>
    <col customWidth="1" min="11" max="11" width="36.0"/>
  </cols>
  <sheetData>
    <row r="1">
      <c r="A1" s="5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82"/>
      <c r="F8" s="15"/>
    </row>
    <row r="9">
      <c r="A9" s="182"/>
      <c r="F9" s="108"/>
      <c r="G9" s="15"/>
      <c r="H9" s="12" t="s">
        <v>351</v>
      </c>
    </row>
    <row r="10">
      <c r="A10" s="182"/>
      <c r="F10" s="108"/>
    </row>
    <row r="11">
      <c r="A11" s="182"/>
      <c r="F11" s="40"/>
      <c r="G11" s="59"/>
    </row>
    <row r="12">
      <c r="A12" s="182" t="s">
        <v>811</v>
      </c>
      <c r="B12" s="182"/>
      <c r="C12" s="182"/>
      <c r="D12" s="182"/>
      <c r="E12" s="182"/>
      <c r="F12" s="59"/>
    </row>
    <row r="13">
      <c r="A13" s="182" t="s">
        <v>812</v>
      </c>
      <c r="B13" s="182"/>
      <c r="C13" s="182"/>
      <c r="D13" s="182"/>
      <c r="E13" s="182"/>
      <c r="F13" s="59"/>
    </row>
    <row r="14">
      <c r="A14" s="182" t="s">
        <v>813</v>
      </c>
      <c r="B14" s="182"/>
      <c r="C14" s="182"/>
      <c r="D14" s="182"/>
      <c r="E14" s="182"/>
      <c r="F14" s="59"/>
    </row>
    <row r="15" ht="15.75" customHeight="1">
      <c r="A15" s="182"/>
      <c r="B15" s="182"/>
      <c r="C15" s="182"/>
      <c r="D15" s="182"/>
      <c r="E15" s="182"/>
      <c r="F15" s="59"/>
    </row>
    <row r="16" ht="15.75" customHeight="1">
      <c r="A16" s="182" t="s">
        <v>814</v>
      </c>
      <c r="B16" s="182"/>
      <c r="C16" s="182"/>
      <c r="D16" s="182"/>
      <c r="E16" s="182"/>
      <c r="F16" s="59"/>
    </row>
    <row r="17" ht="15.75" customHeight="1">
      <c r="A17" s="182"/>
      <c r="B17" s="182"/>
      <c r="C17" s="182"/>
      <c r="D17" s="182"/>
      <c r="E17" s="182"/>
      <c r="F17" s="1"/>
    </row>
    <row r="18" ht="15.75" customHeight="1">
      <c r="A18" s="182" t="s">
        <v>815</v>
      </c>
      <c r="B18" s="182"/>
      <c r="C18" s="182"/>
      <c r="D18" s="182"/>
      <c r="E18" s="182"/>
      <c r="F18" s="1"/>
    </row>
    <row r="19" ht="15.75" customHeight="1">
      <c r="A19" s="182"/>
      <c r="B19" s="182"/>
      <c r="C19" s="182"/>
      <c r="D19" s="182"/>
      <c r="E19" s="182"/>
      <c r="F19" s="1"/>
    </row>
    <row r="20" ht="15.75" customHeight="1">
      <c r="A20" s="182" t="s">
        <v>816</v>
      </c>
      <c r="B20" s="182"/>
      <c r="C20" s="182"/>
      <c r="D20" s="182"/>
      <c r="E20" s="182"/>
      <c r="F20" s="59"/>
    </row>
    <row r="21" ht="15.75" customHeight="1">
      <c r="A21" s="182"/>
      <c r="B21" s="182"/>
      <c r="C21" s="182"/>
      <c r="D21" s="182"/>
      <c r="E21" s="182"/>
      <c r="F21" s="59"/>
    </row>
    <row r="22" ht="15.75" customHeight="1">
      <c r="A22" s="182" t="s">
        <v>817</v>
      </c>
      <c r="B22" s="182"/>
      <c r="C22" s="182"/>
      <c r="D22" s="182"/>
      <c r="E22" s="182"/>
      <c r="F22" s="59"/>
    </row>
    <row r="23" ht="15.75" customHeight="1">
      <c r="A23" s="182"/>
      <c r="B23" s="182"/>
      <c r="C23" s="182"/>
      <c r="D23" s="182"/>
      <c r="E23" s="182"/>
      <c r="F23" s="40"/>
    </row>
    <row r="24" ht="15.75" customHeight="1">
      <c r="A24" s="182" t="s">
        <v>818</v>
      </c>
      <c r="B24" s="182"/>
      <c r="C24" s="182"/>
      <c r="D24" s="182"/>
      <c r="E24" s="182"/>
      <c r="F24" s="40"/>
    </row>
    <row r="25" ht="15.75" customHeight="1">
      <c r="A25" s="182"/>
      <c r="B25" s="182"/>
      <c r="C25" s="182"/>
      <c r="D25" s="182"/>
      <c r="E25" s="182"/>
    </row>
    <row r="26" ht="15.75" customHeight="1">
      <c r="A26" s="182"/>
      <c r="B26" s="182"/>
      <c r="C26" s="182"/>
      <c r="D26" s="182"/>
      <c r="E26" s="182"/>
      <c r="F26" s="40"/>
    </row>
    <row r="27" ht="15.75" customHeight="1">
      <c r="A27" s="182"/>
      <c r="B27" s="182"/>
      <c r="C27" s="182"/>
      <c r="D27" s="182"/>
      <c r="E27" s="182"/>
    </row>
    <row r="28" ht="15.75" customHeight="1">
      <c r="A28" s="182"/>
      <c r="F28" s="110"/>
    </row>
    <row r="29" ht="15.75" customHeight="1">
      <c r="A29" s="182"/>
    </row>
    <row r="30" ht="15.75" customHeight="1">
      <c r="A30" s="182"/>
      <c r="F30" s="26"/>
    </row>
    <row r="31" ht="15.75" customHeight="1">
      <c r="A31" s="182"/>
    </row>
    <row r="32" ht="15.75" customHeight="1">
      <c r="A32" s="182"/>
    </row>
    <row r="33" ht="15.75" customHeight="1">
      <c r="A33" s="182"/>
      <c r="F33" s="111"/>
    </row>
    <row r="34" ht="15.75" customHeight="1">
      <c r="A34" s="182"/>
    </row>
    <row r="35" ht="15.75" customHeight="1">
      <c r="A35" s="182"/>
      <c r="F35" s="59"/>
    </row>
    <row r="36" ht="15.75" customHeight="1">
      <c r="A36" s="182"/>
    </row>
    <row r="37" ht="15.75" customHeight="1">
      <c r="A37" s="182"/>
    </row>
    <row r="38" ht="15.75" customHeight="1">
      <c r="A38" s="182"/>
      <c r="F38" s="110"/>
    </row>
    <row r="39" ht="15.75" customHeight="1">
      <c r="A39" s="182"/>
      <c r="F39" s="110"/>
    </row>
    <row r="40" ht="15.75" customHeight="1">
      <c r="A40" s="182"/>
    </row>
    <row r="41" ht="15.75" customHeight="1">
      <c r="A41" s="182"/>
    </row>
    <row r="42" ht="15.75" customHeight="1">
      <c r="A42" s="182"/>
    </row>
    <row r="43" ht="15.75" customHeight="1">
      <c r="A43" s="182"/>
    </row>
    <row r="44" ht="15.75" customHeight="1">
      <c r="A44" s="182"/>
    </row>
    <row r="45" ht="15.75" customHeight="1">
      <c r="A45" s="182"/>
      <c r="F45" s="1"/>
    </row>
    <row r="46" ht="15.75" customHeight="1">
      <c r="A46" s="182"/>
      <c r="F46" s="1"/>
    </row>
    <row r="47" ht="15.75" customHeight="1">
      <c r="A47" s="182"/>
      <c r="F47" s="1"/>
    </row>
    <row r="48" ht="15.75" customHeight="1">
      <c r="A48" s="182"/>
      <c r="F48" s="1"/>
    </row>
    <row r="49" ht="15.75" customHeight="1">
      <c r="A49" s="182"/>
      <c r="F49" s="1"/>
    </row>
    <row r="50" ht="15.75" customHeight="1">
      <c r="A50" s="182"/>
      <c r="F50" s="1"/>
    </row>
    <row r="51" ht="15.75" customHeight="1">
      <c r="A51" s="182"/>
      <c r="F51" s="1"/>
    </row>
    <row r="52" ht="15.75" customHeight="1">
      <c r="A52" s="182"/>
      <c r="F52" s="1"/>
    </row>
    <row r="53" ht="15.75" customHeight="1">
      <c r="A53" s="182"/>
      <c r="F53" s="1"/>
    </row>
    <row r="54" ht="15.75" customHeight="1">
      <c r="A54" s="182"/>
      <c r="F54" s="1"/>
    </row>
    <row r="55" ht="15.75" customHeight="1">
      <c r="A55" s="182"/>
      <c r="F55" s="1"/>
    </row>
    <row r="56" ht="15.75" customHeight="1">
      <c r="A56" s="182"/>
      <c r="B56" s="190"/>
      <c r="C56" s="190"/>
      <c r="D56" s="190"/>
      <c r="E56" s="190"/>
      <c r="F56" s="1"/>
    </row>
    <row r="57">
      <c r="A57" s="83"/>
      <c r="B57" s="83"/>
      <c r="C57" s="83"/>
      <c r="D57" s="83"/>
      <c r="E57" s="83"/>
      <c r="F57" s="1"/>
    </row>
    <row r="58">
      <c r="A58" s="83"/>
      <c r="B58" s="83"/>
      <c r="C58" s="83"/>
      <c r="D58" s="83"/>
      <c r="E58" s="83"/>
      <c r="F58" s="1"/>
      <c r="G58" s="45"/>
      <c r="H58" s="1"/>
      <c r="I58" s="1"/>
    </row>
    <row r="59">
      <c r="A59" s="83"/>
      <c r="B59" s="83"/>
      <c r="C59" s="83"/>
      <c r="D59" s="83"/>
      <c r="E59" s="83"/>
      <c r="F59" s="1"/>
      <c r="G59" s="45"/>
      <c r="H59" s="26"/>
      <c r="I59" s="26"/>
    </row>
    <row r="60">
      <c r="A60" s="83"/>
      <c r="B60" s="83"/>
      <c r="C60" s="83"/>
      <c r="D60" s="83"/>
      <c r="E60" s="83"/>
      <c r="G60" s="45"/>
    </row>
    <row r="61">
      <c r="A61" s="169" t="s">
        <v>485</v>
      </c>
      <c r="B61" s="20" t="s">
        <v>41</v>
      </c>
      <c r="C61" s="120" t="s">
        <v>486</v>
      </c>
      <c r="D61" s="121" t="s">
        <v>43</v>
      </c>
      <c r="E61" s="122" t="s">
        <v>90</v>
      </c>
      <c r="G61" s="45"/>
    </row>
    <row r="62">
      <c r="A62" s="191" t="s">
        <v>819</v>
      </c>
      <c r="B62" s="23">
        <v>6.0</v>
      </c>
      <c r="C62" s="23" t="s">
        <v>7</v>
      </c>
      <c r="D62" s="99">
        <v>46.0</v>
      </c>
      <c r="E62" s="47">
        <f t="shared" ref="E62:E81" si="1">B62*D62</f>
        <v>276</v>
      </c>
      <c r="G62" s="45"/>
    </row>
    <row r="63">
      <c r="A63" s="191" t="s">
        <v>330</v>
      </c>
      <c r="B63" s="23">
        <v>1.0</v>
      </c>
      <c r="C63" s="23" t="s">
        <v>16</v>
      </c>
      <c r="D63" s="99">
        <v>150.0</v>
      </c>
      <c r="E63" s="47">
        <f t="shared" si="1"/>
        <v>150</v>
      </c>
      <c r="G63" s="45"/>
      <c r="H63" s="44"/>
      <c r="I63" s="44"/>
    </row>
    <row r="64">
      <c r="A64" s="191" t="s">
        <v>820</v>
      </c>
      <c r="B64" s="23">
        <v>1.0</v>
      </c>
      <c r="C64" s="23" t="s">
        <v>7</v>
      </c>
      <c r="D64" s="99">
        <v>200.0</v>
      </c>
      <c r="E64" s="47">
        <f t="shared" si="1"/>
        <v>200</v>
      </c>
      <c r="G64" s="45"/>
      <c r="H64" s="44"/>
      <c r="I64" s="44"/>
    </row>
    <row r="65">
      <c r="A65" s="191" t="s">
        <v>821</v>
      </c>
      <c r="B65" s="80" t="s">
        <v>354</v>
      </c>
      <c r="C65" s="23" t="s">
        <v>7</v>
      </c>
      <c r="D65" s="99">
        <v>55.0</v>
      </c>
      <c r="E65" s="47">
        <f t="shared" si="1"/>
        <v>165</v>
      </c>
      <c r="G65" s="45"/>
      <c r="H65" s="44"/>
      <c r="I65" s="44"/>
    </row>
    <row r="66">
      <c r="A66" s="71" t="s">
        <v>822</v>
      </c>
      <c r="B66" s="80" t="s">
        <v>354</v>
      </c>
      <c r="C66" s="23" t="s">
        <v>7</v>
      </c>
      <c r="D66" s="99">
        <v>25.0</v>
      </c>
      <c r="E66" s="47">
        <f t="shared" si="1"/>
        <v>75</v>
      </c>
      <c r="G66" s="45"/>
      <c r="H66" s="44"/>
      <c r="I66" s="44"/>
    </row>
    <row r="67">
      <c r="A67" s="71" t="s">
        <v>823</v>
      </c>
      <c r="B67" s="80" t="s">
        <v>354</v>
      </c>
      <c r="C67" s="23" t="s">
        <v>7</v>
      </c>
      <c r="D67" s="99">
        <v>28.0</v>
      </c>
      <c r="E67" s="47">
        <f t="shared" si="1"/>
        <v>84</v>
      </c>
      <c r="G67" s="45"/>
      <c r="H67" s="44"/>
      <c r="I67" s="44"/>
    </row>
    <row r="68">
      <c r="A68" s="71" t="s">
        <v>824</v>
      </c>
      <c r="B68" s="80" t="s">
        <v>379</v>
      </c>
      <c r="C68" s="23" t="s">
        <v>7</v>
      </c>
      <c r="D68" s="99">
        <v>35.0</v>
      </c>
      <c r="E68" s="47">
        <f t="shared" si="1"/>
        <v>210</v>
      </c>
      <c r="G68" s="45"/>
      <c r="H68" s="61"/>
      <c r="I68" s="61"/>
    </row>
    <row r="69">
      <c r="A69" s="67" t="s">
        <v>825</v>
      </c>
      <c r="B69" s="80" t="s">
        <v>354</v>
      </c>
      <c r="C69" s="23" t="s">
        <v>7</v>
      </c>
      <c r="D69" s="99">
        <v>32.0</v>
      </c>
      <c r="E69" s="47">
        <f t="shared" si="1"/>
        <v>96</v>
      </c>
      <c r="G69" s="45"/>
    </row>
    <row r="70">
      <c r="A70" s="71" t="s">
        <v>530</v>
      </c>
      <c r="B70" s="80" t="s">
        <v>354</v>
      </c>
      <c r="C70" s="23" t="s">
        <v>7</v>
      </c>
      <c r="D70" s="99">
        <v>14.0</v>
      </c>
      <c r="E70" s="47">
        <f t="shared" si="1"/>
        <v>42</v>
      </c>
      <c r="G70" s="45"/>
    </row>
    <row r="71">
      <c r="A71" s="71" t="s">
        <v>194</v>
      </c>
      <c r="B71" s="80" t="s">
        <v>373</v>
      </c>
      <c r="C71" s="23" t="s">
        <v>7</v>
      </c>
      <c r="D71" s="99">
        <v>45.0</v>
      </c>
      <c r="E71" s="47">
        <f t="shared" si="1"/>
        <v>180</v>
      </c>
      <c r="G71" s="45"/>
    </row>
    <row r="72">
      <c r="A72" s="71" t="s">
        <v>260</v>
      </c>
      <c r="B72" s="147">
        <v>3.0</v>
      </c>
      <c r="C72" s="23" t="s">
        <v>7</v>
      </c>
      <c r="D72" s="126">
        <v>35.0</v>
      </c>
      <c r="E72" s="47">
        <f t="shared" si="1"/>
        <v>105</v>
      </c>
      <c r="G72" s="45"/>
    </row>
    <row r="73">
      <c r="A73" s="71" t="s">
        <v>826</v>
      </c>
      <c r="B73" s="80" t="s">
        <v>367</v>
      </c>
      <c r="C73" s="23" t="s">
        <v>7</v>
      </c>
      <c r="D73" s="126">
        <v>35.0</v>
      </c>
      <c r="E73" s="47">
        <f t="shared" si="1"/>
        <v>175</v>
      </c>
      <c r="G73" s="45"/>
    </row>
    <row r="74">
      <c r="A74" s="71" t="s">
        <v>827</v>
      </c>
      <c r="B74" s="80" t="s">
        <v>373</v>
      </c>
      <c r="C74" s="23" t="s">
        <v>16</v>
      </c>
      <c r="D74" s="126">
        <v>250.0</v>
      </c>
      <c r="E74" s="47">
        <f t="shared" si="1"/>
        <v>1000</v>
      </c>
      <c r="G74" s="45"/>
    </row>
    <row r="75">
      <c r="A75" s="71" t="s">
        <v>264</v>
      </c>
      <c r="B75" s="80" t="s">
        <v>363</v>
      </c>
      <c r="C75" s="23" t="s">
        <v>7</v>
      </c>
      <c r="D75" s="126">
        <v>250.0</v>
      </c>
      <c r="E75" s="47">
        <f t="shared" si="1"/>
        <v>250</v>
      </c>
      <c r="G75" s="45"/>
    </row>
    <row r="76">
      <c r="A76" s="71" t="s">
        <v>689</v>
      </c>
      <c r="B76" s="80" t="s">
        <v>363</v>
      </c>
      <c r="C76" s="23" t="s">
        <v>7</v>
      </c>
      <c r="D76" s="126">
        <v>175.0</v>
      </c>
      <c r="E76" s="47">
        <f t="shared" si="1"/>
        <v>175</v>
      </c>
      <c r="G76" s="45"/>
    </row>
    <row r="77">
      <c r="A77" s="192" t="s">
        <v>53</v>
      </c>
      <c r="B77" s="23">
        <v>5.0</v>
      </c>
      <c r="C77" s="23" t="s">
        <v>7</v>
      </c>
      <c r="D77" s="99">
        <v>32.0</v>
      </c>
      <c r="E77" s="47">
        <f t="shared" si="1"/>
        <v>160</v>
      </c>
      <c r="G77" s="45"/>
    </row>
    <row r="78">
      <c r="A78" s="67" t="s">
        <v>828</v>
      </c>
      <c r="B78" s="151" t="s">
        <v>367</v>
      </c>
      <c r="C78" s="23" t="s">
        <v>7</v>
      </c>
      <c r="D78" s="99">
        <v>35.0</v>
      </c>
      <c r="E78" s="47">
        <f t="shared" si="1"/>
        <v>175</v>
      </c>
      <c r="G78" s="45"/>
    </row>
    <row r="79">
      <c r="A79" s="71"/>
      <c r="B79" s="80"/>
      <c r="C79" s="23" t="s">
        <v>7</v>
      </c>
      <c r="D79" s="126"/>
      <c r="E79" s="47">
        <f t="shared" si="1"/>
        <v>0</v>
      </c>
      <c r="G79" s="45"/>
    </row>
    <row r="80">
      <c r="A80" s="71"/>
      <c r="B80" s="80"/>
      <c r="C80" s="23" t="s">
        <v>7</v>
      </c>
      <c r="D80" s="126"/>
      <c r="E80" s="47">
        <f t="shared" si="1"/>
        <v>0</v>
      </c>
      <c r="G80" s="45"/>
    </row>
    <row r="81">
      <c r="A81" s="71"/>
      <c r="B81" s="80"/>
      <c r="C81" s="23"/>
      <c r="D81" s="126"/>
      <c r="E81" s="47">
        <f t="shared" si="1"/>
        <v>0</v>
      </c>
      <c r="G81" s="45"/>
    </row>
    <row r="82">
      <c r="A82" s="67"/>
      <c r="B82" s="153"/>
      <c r="C82" s="23"/>
      <c r="D82" s="126"/>
      <c r="E82" s="47"/>
      <c r="G82" s="45"/>
    </row>
    <row r="83">
      <c r="A83" s="192"/>
      <c r="B83" s="80"/>
      <c r="C83" s="23"/>
      <c r="D83" s="126"/>
      <c r="E83" s="47"/>
      <c r="G83" s="45"/>
    </row>
    <row r="84">
      <c r="A84" s="71"/>
      <c r="B84" s="80"/>
      <c r="C84" s="23"/>
      <c r="D84" s="126"/>
      <c r="E84" s="47">
        <f>SUM(E62:E79)</f>
        <v>3518</v>
      </c>
      <c r="G84" s="45"/>
    </row>
    <row r="85">
      <c r="A85" s="71"/>
      <c r="B85" s="80"/>
      <c r="C85" s="23"/>
      <c r="D85" s="126"/>
      <c r="E85" s="47"/>
      <c r="G85" s="45"/>
    </row>
    <row r="86">
      <c r="A86" s="67"/>
      <c r="B86" s="157"/>
      <c r="C86" s="23"/>
      <c r="D86" s="126"/>
      <c r="E86" s="47"/>
      <c r="G86" s="45"/>
    </row>
    <row r="87">
      <c r="A87" s="67"/>
      <c r="B87" s="151"/>
      <c r="C87" s="23"/>
      <c r="D87" s="126"/>
      <c r="E87" s="47"/>
      <c r="G87" s="45"/>
    </row>
    <row r="88">
      <c r="A88" s="71"/>
      <c r="B88" s="80"/>
      <c r="C88" s="23"/>
      <c r="D88" s="126"/>
      <c r="E88" s="47"/>
      <c r="G88" s="45"/>
    </row>
    <row r="89">
      <c r="A89" s="71"/>
      <c r="B89" s="80"/>
      <c r="C89" s="23"/>
      <c r="D89" s="126"/>
      <c r="E89" s="47"/>
      <c r="G89" s="45"/>
    </row>
    <row r="90">
      <c r="A90" s="192"/>
      <c r="B90" s="23"/>
      <c r="C90" s="23"/>
      <c r="D90" s="126"/>
      <c r="E90" s="47"/>
      <c r="G90" s="45"/>
    </row>
    <row r="91">
      <c r="A91" s="192"/>
      <c r="B91" s="23"/>
      <c r="C91" s="23"/>
      <c r="D91" s="126"/>
      <c r="E91" s="47"/>
      <c r="G91" s="45"/>
    </row>
    <row r="92">
      <c r="A92" s="71"/>
      <c r="B92" s="80"/>
      <c r="C92" s="23"/>
      <c r="D92" s="126"/>
      <c r="E92" s="47"/>
      <c r="G92" s="45"/>
    </row>
    <row r="93">
      <c r="A93" s="67"/>
      <c r="B93" s="23"/>
      <c r="C93" s="23"/>
      <c r="D93" s="126"/>
      <c r="E93" s="47"/>
      <c r="G93" s="45"/>
    </row>
    <row r="94">
      <c r="A94" s="67"/>
      <c r="B94" s="194"/>
      <c r="C94" s="23"/>
      <c r="D94" s="99"/>
      <c r="E94" s="47"/>
      <c r="G94" s="45"/>
    </row>
    <row r="95">
      <c r="A95" s="67"/>
      <c r="B95" s="49"/>
      <c r="C95" s="23"/>
      <c r="D95" s="99"/>
      <c r="E95" s="47"/>
      <c r="G95" s="45"/>
    </row>
    <row r="96">
      <c r="A96" s="71"/>
      <c r="B96" s="149"/>
      <c r="C96" s="23"/>
      <c r="D96" s="126"/>
      <c r="E96" s="47"/>
      <c r="G96" s="45"/>
    </row>
    <row r="97">
      <c r="A97" s="192"/>
      <c r="B97" s="23"/>
      <c r="C97" s="23"/>
      <c r="D97" s="99"/>
      <c r="E97" s="47"/>
      <c r="G97" s="45"/>
    </row>
    <row r="98" ht="16.5" customHeight="1">
      <c r="A98" s="191"/>
      <c r="B98" s="80"/>
      <c r="C98" s="23"/>
      <c r="D98" s="99"/>
      <c r="E98" s="47"/>
      <c r="G98" s="45"/>
    </row>
    <row r="99" ht="16.5" customHeight="1">
      <c r="A99" s="191"/>
      <c r="B99" s="80"/>
      <c r="C99" s="23"/>
      <c r="D99" s="99"/>
      <c r="E99" s="47"/>
      <c r="G99" s="45"/>
    </row>
    <row r="100">
      <c r="A100" s="192"/>
      <c r="B100" s="49"/>
      <c r="C100" s="23"/>
      <c r="D100" s="99"/>
      <c r="E100" s="47"/>
      <c r="G100" s="45"/>
    </row>
    <row r="101">
      <c r="A101" s="191"/>
      <c r="B101" s="23"/>
      <c r="C101" s="23"/>
      <c r="D101" s="99"/>
      <c r="E101" s="47"/>
      <c r="G101" s="45"/>
    </row>
    <row r="102">
      <c r="A102" s="71"/>
      <c r="B102" s="80"/>
      <c r="C102" s="23"/>
      <c r="D102" s="126"/>
      <c r="E102" s="47"/>
      <c r="G102" s="45"/>
    </row>
    <row r="103">
      <c r="A103" s="67"/>
      <c r="B103" s="49"/>
      <c r="C103" s="23"/>
      <c r="D103" s="99"/>
      <c r="E103" s="47"/>
      <c r="G103" s="45"/>
      <c r="H103" s="44"/>
      <c r="I103" s="44"/>
    </row>
    <row r="104">
      <c r="A104" s="71"/>
      <c r="B104" s="80"/>
      <c r="C104" s="23"/>
      <c r="D104" s="99"/>
      <c r="E104" s="47"/>
      <c r="G104" s="45"/>
      <c r="H104" s="44"/>
      <c r="I104" s="44"/>
    </row>
    <row r="105">
      <c r="A105" s="191"/>
      <c r="B105" s="80"/>
      <c r="C105" s="23"/>
      <c r="D105" s="99"/>
      <c r="E105" s="47"/>
      <c r="G105" s="45"/>
      <c r="H105" s="44"/>
      <c r="I105" s="44"/>
    </row>
    <row r="106">
      <c r="A106" s="192"/>
      <c r="B106" s="78"/>
      <c r="C106" s="23"/>
      <c r="D106" s="99"/>
      <c r="E106" s="47"/>
      <c r="G106" s="45"/>
      <c r="H106" s="61"/>
      <c r="I106" s="61"/>
    </row>
    <row r="107">
      <c r="A107" s="71"/>
      <c r="B107" s="80"/>
      <c r="C107" s="23"/>
      <c r="D107" s="99"/>
      <c r="E107" s="47"/>
      <c r="G107" s="45"/>
      <c r="H107" s="61"/>
      <c r="I107" s="61"/>
    </row>
    <row r="108">
      <c r="A108" s="67"/>
      <c r="B108" s="80"/>
      <c r="C108" s="23"/>
      <c r="D108" s="99"/>
      <c r="E108" s="47"/>
      <c r="G108" s="45"/>
      <c r="H108" s="62"/>
      <c r="I108" s="1"/>
    </row>
    <row r="109">
      <c r="A109" s="71"/>
      <c r="B109" s="80"/>
      <c r="C109" s="23"/>
      <c r="D109" s="99"/>
      <c r="E109" s="47"/>
      <c r="G109" s="45"/>
      <c r="H109" s="62"/>
      <c r="I109" s="1"/>
    </row>
    <row r="110">
      <c r="A110" s="71"/>
      <c r="B110" s="80"/>
      <c r="C110" s="23"/>
      <c r="D110" s="99"/>
      <c r="E110" s="47"/>
      <c r="G110" s="45"/>
    </row>
    <row r="111">
      <c r="A111" s="67"/>
      <c r="B111" s="23"/>
      <c r="C111" s="23"/>
      <c r="D111" s="99"/>
      <c r="E111" s="47"/>
      <c r="G111" s="45"/>
    </row>
    <row r="112">
      <c r="A112" s="71"/>
      <c r="B112" s="80"/>
      <c r="C112" s="23"/>
      <c r="D112" s="99"/>
      <c r="E112" s="47"/>
      <c r="G112" s="45"/>
    </row>
    <row r="113">
      <c r="A113" s="71"/>
      <c r="B113" s="80"/>
      <c r="C113" s="23"/>
      <c r="D113" s="99"/>
      <c r="E113" s="47"/>
      <c r="G113" s="45"/>
    </row>
    <row r="114">
      <c r="A114" s="71"/>
      <c r="B114" s="80"/>
      <c r="C114" s="23"/>
      <c r="D114" s="99"/>
      <c r="E114" s="47"/>
      <c r="G114" s="45"/>
    </row>
    <row r="115">
      <c r="A115" s="71"/>
      <c r="B115" s="80"/>
      <c r="C115" s="23"/>
      <c r="D115" s="99"/>
      <c r="E115" s="47"/>
      <c r="G115" s="45" t="s">
        <v>351</v>
      </c>
      <c r="H115" s="44"/>
      <c r="I115" s="44"/>
    </row>
    <row r="116">
      <c r="A116" s="71"/>
      <c r="B116" s="80"/>
      <c r="C116" s="23"/>
      <c r="D116" s="99"/>
      <c r="E116" s="47"/>
      <c r="G116" s="45"/>
    </row>
    <row r="117">
      <c r="A117" s="67"/>
      <c r="B117" s="80"/>
      <c r="C117" s="23"/>
      <c r="D117" s="99"/>
      <c r="E117" s="47"/>
      <c r="G117" s="45"/>
    </row>
    <row r="118">
      <c r="A118" s="67"/>
      <c r="B118" s="151"/>
      <c r="C118" s="23"/>
      <c r="D118" s="99"/>
      <c r="E118" s="47"/>
      <c r="G118" s="45"/>
    </row>
    <row r="119">
      <c r="A119" s="71"/>
      <c r="B119" s="150"/>
      <c r="C119" s="23"/>
      <c r="D119" s="99"/>
      <c r="E119" s="47"/>
      <c r="G119" s="45"/>
    </row>
    <row r="120">
      <c r="A120" s="67"/>
      <c r="B120" s="151"/>
      <c r="C120" s="23"/>
      <c r="D120" s="99"/>
      <c r="E120" s="47"/>
      <c r="G120" s="45"/>
    </row>
    <row r="121">
      <c r="A121" s="71"/>
      <c r="B121" s="23"/>
      <c r="C121" s="23"/>
      <c r="D121" s="99"/>
      <c r="E121" s="47"/>
      <c r="G121" s="45"/>
    </row>
    <row r="122">
      <c r="A122" s="67"/>
      <c r="B122" s="80"/>
      <c r="C122" s="23"/>
      <c r="D122" s="99"/>
      <c r="E122" s="47"/>
      <c r="G122" s="45"/>
    </row>
    <row r="123">
      <c r="A123" s="67"/>
      <c r="B123" s="80"/>
      <c r="C123" s="23"/>
      <c r="D123" s="126"/>
      <c r="E123" s="47"/>
      <c r="G123" s="45"/>
    </row>
    <row r="124">
      <c r="A124" s="67"/>
      <c r="B124" s="147"/>
      <c r="C124" s="23"/>
      <c r="D124" s="126"/>
      <c r="E124" s="47"/>
      <c r="G124" s="45"/>
    </row>
    <row r="125">
      <c r="A125" s="71"/>
      <c r="B125" s="80"/>
      <c r="C125" s="23"/>
      <c r="D125" s="126"/>
      <c r="E125" s="47"/>
      <c r="G125" s="45"/>
    </row>
    <row r="126">
      <c r="A126" s="67"/>
      <c r="B126" s="80"/>
      <c r="C126" s="23"/>
      <c r="D126" s="99"/>
      <c r="E126" s="47"/>
      <c r="G126" s="45"/>
    </row>
    <row r="127">
      <c r="A127" s="71"/>
      <c r="B127" s="80"/>
      <c r="C127" s="23"/>
      <c r="D127" s="99"/>
      <c r="E127" s="47"/>
      <c r="G127" s="45"/>
    </row>
    <row r="128">
      <c r="A128" s="71"/>
      <c r="B128" s="23"/>
      <c r="C128" s="23"/>
      <c r="D128" s="99"/>
      <c r="E128" s="47"/>
      <c r="G128" s="45"/>
    </row>
    <row r="129">
      <c r="A129" s="50"/>
      <c r="B129" s="23"/>
      <c r="C129" s="23"/>
      <c r="D129" s="126"/>
      <c r="E129" s="47"/>
      <c r="G129" s="45"/>
    </row>
    <row r="130">
      <c r="A130" s="191"/>
      <c r="B130" s="23"/>
      <c r="C130" s="23"/>
      <c r="D130" s="99"/>
      <c r="E130" s="47"/>
      <c r="G130" s="45"/>
    </row>
    <row r="131">
      <c r="A131" s="191"/>
      <c r="B131" s="80"/>
      <c r="C131" s="153"/>
      <c r="D131" s="154"/>
      <c r="E131" s="155"/>
      <c r="G131" s="45"/>
    </row>
    <row r="132">
      <c r="A132" s="191"/>
      <c r="B132" s="80"/>
      <c r="C132" s="153"/>
      <c r="D132" s="154"/>
      <c r="E132" s="155"/>
      <c r="G132" s="45"/>
    </row>
    <row r="133">
      <c r="A133" s="191"/>
      <c r="B133" s="80"/>
      <c r="C133" s="153"/>
      <c r="D133" s="154"/>
      <c r="E133" s="155"/>
      <c r="G133" s="45"/>
    </row>
    <row r="134">
      <c r="A134" s="71"/>
      <c r="B134" s="23"/>
      <c r="C134" s="153"/>
      <c r="D134" s="158"/>
      <c r="E134" s="155"/>
      <c r="G134" s="45"/>
    </row>
    <row r="135">
      <c r="A135" s="67"/>
      <c r="B135" s="49"/>
      <c r="C135" s="153"/>
      <c r="D135" s="158"/>
      <c r="E135" s="155"/>
      <c r="G135" s="45"/>
    </row>
    <row r="136">
      <c r="A136" s="192"/>
      <c r="B136" s="153"/>
      <c r="C136" s="153"/>
      <c r="D136" s="158"/>
      <c r="E136" s="155"/>
      <c r="G136" s="45"/>
    </row>
    <row r="137">
      <c r="A137" s="67"/>
      <c r="B137" s="151"/>
      <c r="C137" s="153"/>
      <c r="D137" s="158"/>
      <c r="E137" s="155"/>
      <c r="G137" s="45"/>
    </row>
    <row r="138">
      <c r="A138" s="67"/>
      <c r="B138" s="80"/>
      <c r="C138" s="153"/>
      <c r="D138" s="158"/>
      <c r="E138" s="155"/>
      <c r="G138" s="45"/>
    </row>
    <row r="139">
      <c r="A139" s="71"/>
      <c r="B139" s="80"/>
      <c r="C139" s="23"/>
      <c r="D139" s="81"/>
      <c r="E139" s="155"/>
      <c r="G139" s="45"/>
    </row>
    <row r="140">
      <c r="A140" s="67"/>
      <c r="B140" s="23"/>
      <c r="C140" s="23"/>
      <c r="D140" s="106"/>
      <c r="E140" s="155"/>
      <c r="G140" s="45"/>
    </row>
    <row r="141">
      <c r="A141" s="67"/>
      <c r="B141" s="78"/>
      <c r="C141" s="23"/>
      <c r="D141" s="81"/>
      <c r="E141" s="155"/>
      <c r="G141" s="45"/>
    </row>
    <row r="142">
      <c r="A142" s="67"/>
      <c r="B142" s="80"/>
      <c r="C142" s="23"/>
      <c r="D142" s="81"/>
      <c r="E142" s="155"/>
      <c r="G142" s="45"/>
    </row>
    <row r="143">
      <c r="A143" s="71"/>
      <c r="B143" s="80"/>
      <c r="C143" s="23"/>
      <c r="D143" s="81"/>
      <c r="E143" s="155"/>
      <c r="G143" s="45"/>
    </row>
    <row r="144">
      <c r="A144" s="71"/>
      <c r="B144" s="23"/>
      <c r="C144" s="23"/>
      <c r="D144" s="81"/>
      <c r="E144" s="155"/>
      <c r="G144" s="45"/>
    </row>
    <row r="145">
      <c r="A145" s="67"/>
      <c r="B145" s="151"/>
      <c r="C145" s="49"/>
      <c r="D145" s="81"/>
      <c r="E145" s="155"/>
      <c r="G145" s="45"/>
    </row>
    <row r="146">
      <c r="A146" s="67"/>
      <c r="B146" s="49"/>
      <c r="C146" s="23"/>
      <c r="D146" s="81"/>
      <c r="E146" s="155"/>
      <c r="G146" s="45"/>
    </row>
    <row r="147">
      <c r="A147" s="71"/>
      <c r="B147" s="80"/>
      <c r="C147" s="49"/>
      <c r="D147" s="81"/>
      <c r="E147" s="155"/>
      <c r="G147" s="45"/>
    </row>
    <row r="148">
      <c r="A148" s="67"/>
      <c r="B148" s="147"/>
      <c r="C148" s="49"/>
      <c r="D148" s="81"/>
      <c r="E148" s="155"/>
      <c r="G148" s="45"/>
    </row>
    <row r="149">
      <c r="A149" s="71"/>
      <c r="B149" s="80"/>
      <c r="C149" s="49"/>
      <c r="D149" s="81"/>
      <c r="E149" s="155"/>
      <c r="G149" s="45"/>
    </row>
    <row r="150">
      <c r="A150" s="71"/>
      <c r="B150" s="147"/>
      <c r="C150" s="49"/>
      <c r="D150" s="81"/>
      <c r="E150" s="155"/>
      <c r="G150" s="45"/>
    </row>
    <row r="151">
      <c r="A151" s="191"/>
      <c r="B151" s="80"/>
      <c r="C151" s="49"/>
      <c r="D151" s="81"/>
      <c r="E151" s="155"/>
      <c r="G151" s="45"/>
    </row>
    <row r="152">
      <c r="A152" s="67"/>
      <c r="B152" s="23"/>
      <c r="C152" s="49"/>
      <c r="D152" s="81"/>
      <c r="E152" s="155"/>
      <c r="G152" s="45"/>
    </row>
    <row r="153">
      <c r="A153" s="71"/>
      <c r="B153" s="151"/>
      <c r="C153" s="49"/>
      <c r="D153" s="81"/>
      <c r="E153" s="155"/>
      <c r="G153" s="45"/>
    </row>
    <row r="154">
      <c r="A154" s="67"/>
      <c r="B154" s="23"/>
      <c r="C154" s="49"/>
      <c r="D154" s="81"/>
      <c r="E154" s="155"/>
      <c r="G154" s="45"/>
    </row>
    <row r="155">
      <c r="A155" s="71"/>
      <c r="B155" s="80"/>
      <c r="C155" s="49"/>
      <c r="D155" s="81"/>
      <c r="E155" s="155"/>
      <c r="G155" s="45"/>
    </row>
    <row r="156">
      <c r="A156" s="71"/>
      <c r="B156" s="23"/>
      <c r="C156" s="49"/>
      <c r="D156" s="81"/>
      <c r="E156" s="155"/>
      <c r="G156" s="45"/>
    </row>
    <row r="157">
      <c r="A157" s="191"/>
      <c r="B157" s="80"/>
      <c r="C157" s="49"/>
      <c r="D157" s="81"/>
      <c r="E157" s="155"/>
      <c r="G157" s="45"/>
    </row>
    <row r="158">
      <c r="A158" s="71"/>
      <c r="B158" s="80"/>
      <c r="C158" s="49"/>
      <c r="D158" s="81"/>
      <c r="E158" s="155"/>
      <c r="G158" s="45"/>
    </row>
    <row r="159">
      <c r="A159" s="71"/>
      <c r="B159" s="80"/>
      <c r="C159" s="49"/>
      <c r="D159" s="81"/>
      <c r="E159" s="155"/>
      <c r="G159" s="45"/>
    </row>
    <row r="160">
      <c r="A160" s="67"/>
      <c r="B160" s="23"/>
      <c r="C160" s="49"/>
      <c r="D160" s="81"/>
      <c r="E160" s="155"/>
      <c r="G160" s="45"/>
    </row>
    <row r="161">
      <c r="A161" s="67"/>
      <c r="B161" s="23"/>
      <c r="C161" s="49"/>
      <c r="D161" s="81"/>
      <c r="E161" s="155"/>
      <c r="G161" s="45"/>
    </row>
    <row r="162">
      <c r="A162" s="67"/>
      <c r="B162" s="49"/>
      <c r="C162" s="49"/>
      <c r="D162" s="81"/>
      <c r="E162" s="155"/>
      <c r="G162" s="45"/>
    </row>
    <row r="163">
      <c r="A163" s="67"/>
      <c r="B163" s="147"/>
      <c r="C163" s="49"/>
      <c r="D163" s="81"/>
      <c r="E163" s="155"/>
      <c r="G163" s="45"/>
    </row>
    <row r="164">
      <c r="A164" s="67"/>
      <c r="B164" s="80"/>
      <c r="C164" s="49"/>
      <c r="D164" s="81"/>
      <c r="E164" s="155"/>
      <c r="G164" s="45"/>
    </row>
    <row r="165">
      <c r="A165" s="67"/>
      <c r="B165" s="78"/>
      <c r="C165" s="49"/>
      <c r="D165" s="81"/>
      <c r="E165" s="155"/>
      <c r="G165" s="45"/>
    </row>
    <row r="166">
      <c r="A166" s="71"/>
      <c r="B166" s="149"/>
      <c r="C166" s="49"/>
      <c r="D166" s="81"/>
      <c r="E166" s="155"/>
      <c r="G166" s="45"/>
    </row>
    <row r="167">
      <c r="A167" s="67"/>
      <c r="B167" s="80"/>
      <c r="C167" s="49"/>
      <c r="D167" s="81"/>
      <c r="E167" s="155"/>
      <c r="G167" s="45"/>
    </row>
    <row r="168">
      <c r="A168" s="67"/>
      <c r="B168" s="80"/>
      <c r="C168" s="49"/>
      <c r="D168" s="81"/>
      <c r="E168" s="155"/>
      <c r="G168" s="45"/>
    </row>
    <row r="169">
      <c r="A169" s="71"/>
      <c r="B169" s="80"/>
      <c r="C169" s="49"/>
      <c r="D169" s="81"/>
      <c r="E169" s="155"/>
      <c r="G169" s="45"/>
    </row>
    <row r="170">
      <c r="A170" s="71"/>
      <c r="B170" s="80"/>
      <c r="C170" s="49"/>
      <c r="D170" s="81"/>
      <c r="E170" s="155"/>
      <c r="G170" s="45"/>
    </row>
    <row r="171">
      <c r="A171" s="71"/>
      <c r="B171" s="80"/>
      <c r="C171" s="49"/>
      <c r="D171" s="81"/>
      <c r="E171" s="155"/>
      <c r="G171" s="45"/>
    </row>
    <row r="172">
      <c r="A172" s="71"/>
      <c r="B172" s="80"/>
      <c r="C172" s="49"/>
      <c r="D172" s="81"/>
      <c r="E172" s="155"/>
      <c r="G172" s="45"/>
    </row>
    <row r="173">
      <c r="A173" s="71"/>
      <c r="B173" s="23"/>
      <c r="C173" s="49"/>
      <c r="D173" s="81"/>
      <c r="E173" s="155"/>
      <c r="G173" s="45"/>
    </row>
    <row r="174">
      <c r="A174" s="67"/>
      <c r="B174" s="102"/>
      <c r="C174" s="49"/>
      <c r="D174" s="81"/>
      <c r="E174" s="155"/>
      <c r="G174" s="45"/>
    </row>
    <row r="175">
      <c r="A175" s="71"/>
      <c r="B175" s="80"/>
      <c r="C175" s="49"/>
      <c r="D175" s="81"/>
      <c r="E175" s="155"/>
      <c r="G175" s="45"/>
    </row>
    <row r="176">
      <c r="A176" s="67"/>
      <c r="B176" s="153"/>
      <c r="C176" s="49"/>
      <c r="D176" s="81"/>
      <c r="E176" s="155"/>
      <c r="G176" s="45"/>
    </row>
    <row r="177">
      <c r="A177" s="67"/>
      <c r="B177" s="153"/>
      <c r="C177" s="49"/>
      <c r="D177" s="81"/>
      <c r="E177" s="155"/>
      <c r="G177" s="45"/>
    </row>
    <row r="178">
      <c r="A178" s="71"/>
      <c r="B178" s="159"/>
      <c r="C178" s="49"/>
      <c r="D178" s="81"/>
      <c r="E178" s="155"/>
      <c r="G178" s="45"/>
    </row>
    <row r="179">
      <c r="A179" s="67"/>
      <c r="B179" s="78"/>
      <c r="C179" s="49"/>
      <c r="D179" s="81"/>
      <c r="E179" s="155"/>
      <c r="G179" s="45"/>
    </row>
    <row r="180">
      <c r="A180" s="71"/>
      <c r="B180" s="23"/>
      <c r="C180" s="49"/>
      <c r="D180" s="81"/>
      <c r="E180" s="155"/>
      <c r="G180" s="45"/>
    </row>
    <row r="181">
      <c r="A181" s="71"/>
      <c r="B181" s="49"/>
      <c r="C181" s="49"/>
      <c r="D181" s="81"/>
      <c r="E181" s="155"/>
      <c r="G181" s="45"/>
    </row>
    <row r="182">
      <c r="A182" s="67"/>
      <c r="B182" s="49"/>
      <c r="C182" s="49"/>
      <c r="D182" s="81"/>
      <c r="E182" s="155"/>
      <c r="G182" s="45"/>
    </row>
    <row r="183">
      <c r="A183" s="67"/>
      <c r="B183" s="147"/>
      <c r="C183" s="49"/>
      <c r="D183" s="81"/>
      <c r="E183" s="155"/>
      <c r="G183" s="45"/>
    </row>
    <row r="184">
      <c r="A184" s="67"/>
      <c r="B184" s="78"/>
      <c r="C184" s="49"/>
      <c r="D184" s="81"/>
      <c r="E184" s="155"/>
      <c r="G184" s="45"/>
    </row>
    <row r="185">
      <c r="A185" s="67"/>
      <c r="B185" s="78"/>
      <c r="C185" s="49"/>
      <c r="D185" s="81"/>
      <c r="E185" s="155"/>
      <c r="G185" s="45"/>
    </row>
    <row r="186">
      <c r="A186" s="71"/>
      <c r="B186" s="23"/>
      <c r="C186" s="49"/>
      <c r="D186" s="81"/>
      <c r="E186" s="155"/>
      <c r="G186" s="45"/>
    </row>
    <row r="187">
      <c r="A187" s="71"/>
      <c r="B187" s="150"/>
      <c r="C187" s="49"/>
      <c r="D187" s="81"/>
      <c r="E187" s="155"/>
      <c r="G187" s="45"/>
    </row>
    <row r="188">
      <c r="A188" s="67"/>
      <c r="B188" s="151"/>
      <c r="C188" s="49"/>
      <c r="D188" s="81"/>
      <c r="E188" s="155"/>
      <c r="G188" s="45"/>
    </row>
    <row r="189">
      <c r="A189" s="67"/>
      <c r="B189" s="151"/>
      <c r="C189" s="49"/>
      <c r="D189" s="81"/>
      <c r="E189" s="155"/>
      <c r="G189" s="45"/>
    </row>
    <row r="190">
      <c r="A190" s="71"/>
      <c r="B190" s="151"/>
      <c r="C190" s="49"/>
      <c r="D190" s="81"/>
      <c r="E190" s="155"/>
      <c r="G190" s="45"/>
    </row>
    <row r="191">
      <c r="A191" s="67"/>
      <c r="B191" s="80"/>
      <c r="C191" s="49"/>
      <c r="D191" s="81"/>
      <c r="E191" s="155"/>
      <c r="G191" s="45"/>
    </row>
    <row r="192">
      <c r="A192" s="71"/>
      <c r="B192" s="80"/>
      <c r="C192" s="49"/>
      <c r="D192" s="81"/>
      <c r="E192" s="155"/>
      <c r="G192" s="45"/>
    </row>
    <row r="193">
      <c r="A193" s="71"/>
      <c r="B193" s="80"/>
      <c r="C193" s="49"/>
      <c r="D193" s="81"/>
      <c r="E193" s="155"/>
      <c r="G193" s="45"/>
    </row>
    <row r="194">
      <c r="A194" s="67"/>
      <c r="B194" s="80"/>
      <c r="C194" s="49"/>
      <c r="D194" s="81"/>
      <c r="E194" s="155"/>
      <c r="G194" s="45"/>
    </row>
    <row r="195">
      <c r="A195" s="67"/>
      <c r="B195" s="80"/>
      <c r="C195" s="49"/>
      <c r="D195" s="81"/>
      <c r="E195" s="155"/>
      <c r="G195" s="45"/>
    </row>
    <row r="196">
      <c r="A196" s="67"/>
      <c r="B196" s="80"/>
      <c r="C196" s="49"/>
      <c r="D196" s="81"/>
      <c r="E196" s="155"/>
      <c r="G196" s="45"/>
    </row>
    <row r="197">
      <c r="A197" s="67"/>
      <c r="B197" s="80"/>
      <c r="C197" s="49"/>
      <c r="D197" s="81"/>
      <c r="E197" s="155"/>
      <c r="G197" s="45"/>
    </row>
    <row r="198">
      <c r="A198" s="71"/>
      <c r="B198" s="80"/>
      <c r="C198" s="49"/>
      <c r="D198" s="81"/>
      <c r="E198" s="155"/>
      <c r="G198" s="45"/>
    </row>
    <row r="199">
      <c r="A199" s="71"/>
      <c r="B199" s="80"/>
      <c r="C199" s="49"/>
      <c r="D199" s="81"/>
      <c r="E199" s="155"/>
      <c r="G199" s="45"/>
    </row>
    <row r="200">
      <c r="A200" s="71"/>
      <c r="B200" s="80"/>
      <c r="C200" s="49"/>
      <c r="D200" s="81"/>
      <c r="E200" s="155"/>
      <c r="G200" s="45"/>
    </row>
    <row r="201">
      <c r="A201" s="71"/>
      <c r="B201" s="80"/>
      <c r="C201" s="49"/>
      <c r="D201" s="81"/>
      <c r="E201" s="155"/>
      <c r="G201" s="45"/>
    </row>
    <row r="202">
      <c r="A202" s="71"/>
      <c r="B202" s="80"/>
      <c r="C202" s="49"/>
      <c r="D202" s="81"/>
      <c r="E202" s="155"/>
      <c r="G202" s="45"/>
    </row>
    <row r="203">
      <c r="A203" s="71"/>
      <c r="B203" s="80"/>
      <c r="C203" s="49"/>
      <c r="D203" s="81"/>
      <c r="E203" s="155"/>
      <c r="G203" s="45"/>
    </row>
    <row r="204">
      <c r="A204" s="71"/>
      <c r="B204" s="80"/>
      <c r="C204" s="49"/>
      <c r="D204" s="81"/>
      <c r="E204" s="155"/>
      <c r="G204" s="45"/>
    </row>
    <row r="205">
      <c r="A205" s="71"/>
      <c r="B205" s="80"/>
      <c r="C205" s="49"/>
      <c r="D205" s="81"/>
      <c r="E205" s="155"/>
      <c r="G205" s="45"/>
    </row>
    <row r="206">
      <c r="A206" s="71"/>
      <c r="B206" s="80"/>
      <c r="C206" s="49"/>
      <c r="D206" s="81"/>
      <c r="E206" s="155"/>
      <c r="G206" s="45"/>
    </row>
    <row r="207">
      <c r="A207" s="123"/>
      <c r="B207" s="75"/>
      <c r="C207" s="26"/>
      <c r="D207" s="101"/>
      <c r="E207" s="45"/>
      <c r="G207" s="45"/>
    </row>
    <row r="208">
      <c r="A208" s="123"/>
      <c r="B208" s="75"/>
      <c r="C208" s="26"/>
      <c r="D208" s="101"/>
      <c r="E208" s="45"/>
      <c r="G208" s="45"/>
    </row>
    <row r="209">
      <c r="A209" s="123"/>
      <c r="B209" s="75"/>
      <c r="C209" s="26"/>
      <c r="D209" s="101"/>
      <c r="E209" s="45"/>
      <c r="G209" s="45"/>
    </row>
    <row r="210">
      <c r="A210" s="123"/>
      <c r="B210" s="75"/>
      <c r="C210" s="26"/>
      <c r="D210" s="101"/>
      <c r="E210" s="45"/>
      <c r="G210" s="45"/>
    </row>
    <row r="211">
      <c r="A211" s="123"/>
      <c r="B211" s="75"/>
      <c r="C211" s="26"/>
      <c r="D211" s="101"/>
      <c r="E211" s="45"/>
      <c r="G211" s="45"/>
    </row>
    <row r="212">
      <c r="A212" s="123"/>
      <c r="B212" s="75"/>
      <c r="C212" s="26"/>
      <c r="D212" s="101"/>
      <c r="E212" s="45"/>
      <c r="G212" s="45"/>
    </row>
    <row r="213">
      <c r="A213" s="123"/>
      <c r="B213" s="75"/>
      <c r="C213" s="26"/>
      <c r="D213" s="101"/>
      <c r="E213" s="45"/>
      <c r="G213" s="45"/>
    </row>
    <row r="214">
      <c r="A214" s="123"/>
      <c r="B214" s="75"/>
      <c r="C214" s="26"/>
      <c r="D214" s="101"/>
      <c r="E214" s="45"/>
      <c r="G214" s="45"/>
    </row>
    <row r="215">
      <c r="A215" s="123"/>
      <c r="B215" s="75"/>
      <c r="C215" s="26"/>
      <c r="D215" s="101"/>
      <c r="E215" s="45"/>
      <c r="G215" s="45"/>
    </row>
    <row r="216">
      <c r="A216" s="123"/>
      <c r="B216" s="75"/>
      <c r="C216" s="26"/>
      <c r="D216" s="101"/>
      <c r="E216" s="45"/>
      <c r="G216" s="45"/>
    </row>
    <row r="217">
      <c r="A217" s="123"/>
      <c r="B217" s="75"/>
      <c r="C217" s="26"/>
      <c r="D217" s="101"/>
      <c r="E217" s="45"/>
      <c r="G217" s="45"/>
    </row>
    <row r="218">
      <c r="A218" s="123"/>
      <c r="B218" s="75"/>
      <c r="C218" s="26"/>
      <c r="D218" s="101"/>
      <c r="E218" s="45"/>
      <c r="G218" s="45"/>
    </row>
    <row r="219">
      <c r="A219" s="123"/>
      <c r="B219" s="75"/>
      <c r="C219" s="26"/>
      <c r="D219" s="101"/>
      <c r="E219" s="45"/>
      <c r="G219" s="45"/>
    </row>
    <row r="220">
      <c r="A220" s="123"/>
      <c r="B220" s="75"/>
      <c r="C220" s="26"/>
      <c r="D220" s="101"/>
      <c r="E220" s="45"/>
      <c r="G220" s="45"/>
    </row>
    <row r="221">
      <c r="A221" s="123"/>
      <c r="B221" s="75"/>
      <c r="C221" s="26"/>
      <c r="D221" s="101"/>
      <c r="E221" s="45"/>
      <c r="G221" s="45"/>
    </row>
    <row r="222">
      <c r="A222" s="123"/>
      <c r="B222" s="75"/>
      <c r="C222" s="26"/>
      <c r="D222" s="101"/>
      <c r="E222" s="45"/>
      <c r="G222" s="45"/>
    </row>
    <row r="223">
      <c r="A223" s="123"/>
      <c r="B223" s="75"/>
      <c r="C223" s="26"/>
      <c r="D223" s="101"/>
      <c r="E223" s="45"/>
      <c r="G223" s="45"/>
    </row>
    <row r="224">
      <c r="A224" s="123"/>
      <c r="B224" s="75"/>
      <c r="C224" s="26"/>
      <c r="D224" s="101"/>
      <c r="E224" s="45"/>
      <c r="G224" s="45"/>
    </row>
    <row r="225">
      <c r="A225" s="123"/>
      <c r="B225" s="75"/>
      <c r="C225" s="26"/>
      <c r="D225" s="101"/>
      <c r="E225" s="45"/>
      <c r="G225" s="45"/>
    </row>
    <row r="226">
      <c r="A226" s="123"/>
      <c r="B226" s="75"/>
      <c r="C226" s="26"/>
      <c r="D226" s="101"/>
      <c r="E226" s="45"/>
      <c r="G226" s="45"/>
    </row>
    <row r="227">
      <c r="A227" s="123"/>
      <c r="B227" s="75"/>
      <c r="C227" s="26"/>
      <c r="D227" s="101"/>
      <c r="E227" s="45"/>
      <c r="G227" s="45"/>
    </row>
    <row r="228">
      <c r="A228" s="123"/>
      <c r="B228" s="75"/>
      <c r="C228" s="26"/>
      <c r="D228" s="101"/>
      <c r="E228" s="45"/>
      <c r="G228" s="45"/>
    </row>
    <row r="229">
      <c r="A229" s="123"/>
      <c r="B229" s="75"/>
      <c r="C229" s="26"/>
      <c r="D229" s="101"/>
      <c r="E229" s="45"/>
      <c r="G229" s="45"/>
    </row>
    <row r="230">
      <c r="A230" s="123"/>
      <c r="B230" s="75"/>
      <c r="C230" s="26"/>
      <c r="D230" s="101"/>
      <c r="E230" s="45"/>
      <c r="G230" s="45"/>
    </row>
    <row r="231">
      <c r="A231" s="123"/>
      <c r="B231" s="75"/>
      <c r="C231" s="26"/>
      <c r="D231" s="101"/>
      <c r="E231" s="45"/>
      <c r="G231" s="45"/>
    </row>
    <row r="232">
      <c r="A232" s="123"/>
      <c r="B232" s="75"/>
      <c r="C232" s="26"/>
      <c r="D232" s="101"/>
      <c r="E232" s="45"/>
      <c r="G232" s="45"/>
    </row>
    <row r="233">
      <c r="A233" s="123"/>
      <c r="B233" s="75"/>
      <c r="C233" s="26"/>
      <c r="D233" s="101"/>
      <c r="E233" s="45"/>
      <c r="G233" s="45"/>
    </row>
    <row r="234">
      <c r="A234" s="123"/>
      <c r="B234" s="75"/>
      <c r="C234" s="26"/>
      <c r="D234" s="101"/>
      <c r="E234" s="45"/>
      <c r="G234" s="45"/>
    </row>
    <row r="235">
      <c r="A235" s="123"/>
      <c r="B235" s="75"/>
      <c r="C235" s="26"/>
      <c r="D235" s="101"/>
      <c r="E235" s="45"/>
      <c r="G235" s="45"/>
    </row>
    <row r="236">
      <c r="A236" s="123"/>
      <c r="B236" s="75"/>
      <c r="C236" s="26"/>
      <c r="D236" s="101"/>
      <c r="E236" s="45"/>
      <c r="G236" s="45"/>
    </row>
    <row r="237">
      <c r="A237" s="123"/>
      <c r="B237" s="75"/>
      <c r="C237" s="26"/>
      <c r="D237" s="101"/>
      <c r="E237" s="45"/>
      <c r="G237" s="45"/>
    </row>
    <row r="238">
      <c r="A238" s="123"/>
      <c r="B238" s="75"/>
      <c r="C238" s="26"/>
      <c r="D238" s="101"/>
      <c r="E238" s="45"/>
      <c r="G238" s="45"/>
    </row>
    <row r="239">
      <c r="A239" s="123"/>
      <c r="B239" s="75"/>
      <c r="C239" s="26"/>
      <c r="D239" s="101"/>
      <c r="E239" s="45"/>
      <c r="G239" s="45"/>
    </row>
    <row r="240">
      <c r="A240" s="123"/>
      <c r="B240" s="75"/>
      <c r="C240" s="26"/>
      <c r="D240" s="101"/>
      <c r="E240" s="45"/>
      <c r="G240" s="45"/>
    </row>
    <row r="241">
      <c r="A241" s="123"/>
      <c r="B241" s="75"/>
      <c r="C241" s="26"/>
      <c r="D241" s="101"/>
      <c r="E241" s="45"/>
      <c r="G241" s="45"/>
    </row>
    <row r="242">
      <c r="A242" s="123"/>
      <c r="B242" s="75"/>
      <c r="C242" s="26"/>
      <c r="D242" s="101"/>
      <c r="E242" s="45"/>
      <c r="G242" s="45"/>
    </row>
    <row r="243">
      <c r="A243" s="123"/>
      <c r="B243" s="75"/>
      <c r="C243" s="26"/>
      <c r="D243" s="101"/>
      <c r="E243" s="45"/>
      <c r="G243" s="45"/>
    </row>
    <row r="244">
      <c r="A244" s="123"/>
      <c r="B244" s="75"/>
      <c r="C244" s="26"/>
      <c r="D244" s="101"/>
      <c r="E244" s="45"/>
      <c r="G244" s="45"/>
    </row>
    <row r="245">
      <c r="A245" s="123"/>
      <c r="B245" s="75"/>
      <c r="C245" s="26"/>
      <c r="D245" s="101"/>
      <c r="E245" s="45"/>
      <c r="G245" s="45"/>
    </row>
    <row r="246">
      <c r="A246" s="123"/>
      <c r="B246" s="75"/>
      <c r="C246" s="26"/>
      <c r="D246" s="101"/>
      <c r="E246" s="45"/>
      <c r="G246" s="45"/>
    </row>
    <row r="247">
      <c r="A247" s="123"/>
      <c r="B247" s="75"/>
      <c r="C247" s="26"/>
      <c r="D247" s="101"/>
      <c r="E247" s="45"/>
      <c r="G247" s="45"/>
    </row>
    <row r="248">
      <c r="A248" s="123"/>
      <c r="B248" s="75"/>
      <c r="C248" s="26"/>
      <c r="D248" s="101"/>
      <c r="E248" s="45"/>
      <c r="G248" s="45"/>
    </row>
    <row r="249">
      <c r="A249" s="123"/>
      <c r="B249" s="75"/>
      <c r="C249" s="26"/>
      <c r="D249" s="101"/>
      <c r="E249" s="45"/>
      <c r="G249" s="45"/>
    </row>
    <row r="250">
      <c r="A250" s="123"/>
      <c r="B250" s="75"/>
      <c r="C250" s="26"/>
      <c r="D250" s="101"/>
      <c r="E250" s="45"/>
      <c r="G250" s="45"/>
    </row>
    <row r="251">
      <c r="A251" s="123"/>
      <c r="B251" s="75"/>
      <c r="C251" s="26"/>
      <c r="D251" s="101"/>
      <c r="E251" s="45"/>
      <c r="G251" s="45"/>
    </row>
    <row r="252">
      <c r="A252" s="123"/>
      <c r="B252" s="75"/>
      <c r="C252" s="26"/>
      <c r="D252" s="101"/>
      <c r="E252" s="45"/>
      <c r="G252" s="45"/>
    </row>
    <row r="253">
      <c r="A253" s="123"/>
      <c r="B253" s="75"/>
      <c r="C253" s="26"/>
      <c r="D253" s="101"/>
      <c r="E253" s="45"/>
      <c r="G253" s="45"/>
    </row>
    <row r="254">
      <c r="A254" s="123"/>
      <c r="B254" s="75"/>
      <c r="C254" s="26"/>
      <c r="D254" s="101"/>
      <c r="E254" s="45"/>
      <c r="G254" s="45"/>
    </row>
    <row r="255">
      <c r="A255" s="123"/>
      <c r="B255" s="75"/>
      <c r="C255" s="26"/>
      <c r="D255" s="101"/>
      <c r="E255" s="45"/>
      <c r="G255" s="45"/>
    </row>
    <row r="256">
      <c r="A256" s="123"/>
      <c r="B256" s="75"/>
      <c r="C256" s="26"/>
      <c r="D256" s="101"/>
      <c r="E256" s="45"/>
      <c r="G256" s="45"/>
    </row>
    <row r="257">
      <c r="A257" s="123"/>
      <c r="B257" s="75"/>
      <c r="C257" s="26"/>
      <c r="D257" s="101"/>
      <c r="E257" s="45"/>
      <c r="G257" s="45"/>
    </row>
    <row r="258">
      <c r="A258" s="123"/>
      <c r="B258" s="75"/>
      <c r="C258" s="26"/>
      <c r="D258" s="101"/>
      <c r="E258" s="45"/>
      <c r="G258" s="45"/>
    </row>
    <row r="259">
      <c r="A259" s="123"/>
      <c r="B259" s="75"/>
      <c r="C259" s="26"/>
      <c r="D259" s="101"/>
      <c r="E259" s="45"/>
      <c r="G259" s="45"/>
    </row>
    <row r="260">
      <c r="A260" s="123"/>
      <c r="B260" s="75"/>
      <c r="C260" s="26"/>
      <c r="D260" s="101"/>
      <c r="E260" s="45"/>
      <c r="G260" s="45"/>
    </row>
    <row r="261">
      <c r="A261" s="123"/>
      <c r="B261" s="75"/>
      <c r="C261" s="26"/>
      <c r="D261" s="101"/>
      <c r="E261" s="45"/>
      <c r="G261" s="45"/>
    </row>
    <row r="262">
      <c r="A262" s="123"/>
      <c r="B262" s="75"/>
      <c r="C262" s="26"/>
      <c r="D262" s="101"/>
      <c r="E262" s="45"/>
      <c r="G262" s="45"/>
    </row>
    <row r="263">
      <c r="A263" s="123"/>
      <c r="B263" s="75"/>
      <c r="C263" s="26"/>
      <c r="D263" s="101"/>
      <c r="E263" s="45"/>
      <c r="G263" s="45"/>
    </row>
    <row r="264">
      <c r="A264" s="123"/>
      <c r="B264" s="75"/>
      <c r="C264" s="26"/>
      <c r="D264" s="101"/>
      <c r="E264" s="45"/>
      <c r="G264" s="45"/>
    </row>
    <row r="265">
      <c r="A265" s="123"/>
      <c r="B265" s="75"/>
      <c r="C265" s="26"/>
      <c r="D265" s="101"/>
      <c r="E265" s="45"/>
      <c r="G265" s="45"/>
    </row>
    <row r="266">
      <c r="A266" s="123"/>
      <c r="B266" s="75"/>
      <c r="C266" s="26"/>
      <c r="D266" s="101"/>
      <c r="E266" s="45"/>
      <c r="G266" s="45"/>
    </row>
    <row r="267">
      <c r="A267" s="123"/>
      <c r="B267" s="75"/>
      <c r="C267" s="26"/>
      <c r="D267" s="101"/>
      <c r="E267" s="45"/>
      <c r="G267" s="45"/>
    </row>
    <row r="268">
      <c r="A268" s="123"/>
      <c r="B268" s="75"/>
      <c r="C268" s="26"/>
      <c r="D268" s="101"/>
      <c r="E268" s="45"/>
      <c r="G268" s="45"/>
    </row>
    <row r="269">
      <c r="A269" s="123"/>
      <c r="B269" s="75"/>
      <c r="C269" s="26"/>
      <c r="D269" s="101"/>
      <c r="E269" s="45"/>
      <c r="G269" s="45"/>
    </row>
    <row r="270">
      <c r="A270" s="123"/>
      <c r="B270" s="75"/>
      <c r="C270" s="26"/>
      <c r="D270" s="101"/>
      <c r="E270" s="45"/>
      <c r="G270" s="45"/>
    </row>
    <row r="271">
      <c r="A271" s="123"/>
      <c r="B271" s="75"/>
      <c r="C271" s="26"/>
      <c r="D271" s="101"/>
      <c r="E271" s="45"/>
      <c r="G271" s="45"/>
    </row>
    <row r="272">
      <c r="A272" s="123"/>
      <c r="B272" s="75"/>
      <c r="C272" s="26"/>
      <c r="D272" s="101"/>
      <c r="E272" s="45"/>
      <c r="G272" s="45"/>
    </row>
    <row r="273">
      <c r="A273" s="123"/>
      <c r="B273" s="75"/>
      <c r="C273" s="26"/>
      <c r="D273" s="101"/>
      <c r="E273" s="45"/>
      <c r="G273" s="45"/>
    </row>
    <row r="274">
      <c r="A274" s="123"/>
      <c r="B274" s="75"/>
      <c r="C274" s="26"/>
      <c r="D274" s="101"/>
      <c r="E274" s="45"/>
      <c r="G274" s="45"/>
    </row>
    <row r="275">
      <c r="A275" s="123"/>
      <c r="B275" s="75"/>
      <c r="C275" s="26"/>
      <c r="D275" s="101"/>
      <c r="E275" s="45"/>
      <c r="G275" s="45"/>
    </row>
    <row r="276">
      <c r="A276" s="123"/>
      <c r="B276" s="75"/>
      <c r="C276" s="26"/>
      <c r="D276" s="101"/>
      <c r="E276" s="45"/>
      <c r="G276" s="45"/>
    </row>
    <row r="277">
      <c r="A277" s="123"/>
      <c r="B277" s="75"/>
      <c r="C277" s="26"/>
      <c r="D277" s="101"/>
      <c r="E277" s="45"/>
      <c r="G277" s="45"/>
    </row>
    <row r="278">
      <c r="A278" s="123"/>
      <c r="B278" s="75"/>
      <c r="C278" s="26"/>
      <c r="D278" s="101"/>
      <c r="E278" s="45"/>
      <c r="G278" s="45"/>
    </row>
    <row r="279">
      <c r="A279" s="123"/>
      <c r="B279" s="75"/>
      <c r="C279" s="26"/>
      <c r="D279" s="101"/>
      <c r="E279" s="45"/>
      <c r="G279" s="45"/>
    </row>
    <row r="280">
      <c r="A280" s="123"/>
      <c r="B280" s="75"/>
      <c r="C280" s="26"/>
      <c r="D280" s="101"/>
      <c r="E280" s="45"/>
      <c r="G280" s="45"/>
    </row>
    <row r="281">
      <c r="A281" s="123"/>
      <c r="B281" s="75"/>
      <c r="C281" s="26"/>
      <c r="D281" s="101"/>
      <c r="E281" s="45"/>
      <c r="G281" s="45"/>
    </row>
    <row r="282">
      <c r="A282" s="123"/>
      <c r="B282" s="75"/>
      <c r="C282" s="26"/>
      <c r="D282" s="101"/>
      <c r="E282" s="45"/>
      <c r="G282" s="45"/>
    </row>
    <row r="283">
      <c r="A283" s="123"/>
      <c r="B283" s="75"/>
      <c r="C283" s="26"/>
      <c r="D283" s="101"/>
      <c r="E283" s="45"/>
      <c r="G283" s="45"/>
    </row>
    <row r="284">
      <c r="A284" s="123"/>
      <c r="B284" s="75"/>
      <c r="C284" s="26"/>
      <c r="D284" s="101"/>
      <c r="E284" s="45"/>
      <c r="G284" s="45"/>
    </row>
    <row r="285">
      <c r="A285" s="123"/>
      <c r="B285" s="75"/>
      <c r="C285" s="26"/>
      <c r="D285" s="101"/>
      <c r="E285" s="45"/>
      <c r="G285" s="45"/>
    </row>
    <row r="286">
      <c r="A286" s="123"/>
      <c r="B286" s="75"/>
      <c r="C286" s="26"/>
      <c r="D286" s="101"/>
      <c r="E286" s="45"/>
      <c r="G286" s="45"/>
    </row>
    <row r="287">
      <c r="A287" s="123"/>
      <c r="B287" s="75"/>
      <c r="C287" s="26"/>
      <c r="D287" s="101"/>
      <c r="E287" s="45"/>
      <c r="G287" s="45"/>
    </row>
    <row r="288">
      <c r="A288" s="123"/>
      <c r="B288" s="75"/>
      <c r="C288" s="26"/>
      <c r="D288" s="101"/>
      <c r="E288" s="45"/>
      <c r="G288" s="45"/>
    </row>
    <row r="289">
      <c r="A289" s="123"/>
      <c r="B289" s="75"/>
      <c r="C289" s="26"/>
      <c r="D289" s="101"/>
      <c r="E289" s="45"/>
      <c r="G289" s="45"/>
    </row>
    <row r="290">
      <c r="A290" s="123"/>
      <c r="B290" s="75"/>
      <c r="C290" s="26"/>
      <c r="D290" s="101"/>
      <c r="E290" s="45"/>
      <c r="G290" s="45"/>
    </row>
    <row r="291">
      <c r="A291" s="123"/>
      <c r="B291" s="75"/>
      <c r="C291" s="26"/>
      <c r="D291" s="101"/>
      <c r="E291" s="45"/>
      <c r="G291" s="45"/>
    </row>
    <row r="292">
      <c r="A292" s="123"/>
      <c r="B292" s="75"/>
      <c r="C292" s="26"/>
      <c r="D292" s="101"/>
      <c r="E292" s="45"/>
      <c r="G292" s="45"/>
    </row>
    <row r="293">
      <c r="A293" s="123"/>
      <c r="B293" s="75"/>
      <c r="C293" s="26"/>
      <c r="D293" s="101"/>
      <c r="E293" s="45"/>
      <c r="G293" s="45"/>
    </row>
    <row r="294">
      <c r="A294" s="123"/>
      <c r="B294" s="75"/>
      <c r="C294" s="26"/>
      <c r="D294" s="101"/>
      <c r="E294" s="45"/>
      <c r="G294" s="45"/>
    </row>
    <row r="295">
      <c r="A295" s="123"/>
      <c r="B295" s="75"/>
      <c r="C295" s="26"/>
      <c r="D295" s="101"/>
      <c r="E295" s="45"/>
      <c r="G295" s="45"/>
    </row>
    <row r="296">
      <c r="A296" s="123"/>
      <c r="B296" s="75"/>
      <c r="C296" s="26"/>
      <c r="D296" s="101"/>
      <c r="E296" s="45"/>
      <c r="G296" s="45"/>
    </row>
    <row r="297">
      <c r="A297" s="123"/>
      <c r="B297" s="75"/>
      <c r="C297" s="26"/>
      <c r="D297" s="101"/>
      <c r="E297" s="45"/>
      <c r="G297" s="45"/>
    </row>
    <row r="298">
      <c r="A298" s="123"/>
      <c r="B298" s="75"/>
      <c r="C298" s="26"/>
      <c r="D298" s="101"/>
      <c r="E298" s="45"/>
      <c r="G298" s="45"/>
    </row>
    <row r="299">
      <c r="A299" s="123"/>
      <c r="B299" s="75"/>
      <c r="C299" s="26"/>
      <c r="D299" s="101"/>
      <c r="E299" s="45"/>
      <c r="G299" s="45"/>
    </row>
    <row r="300">
      <c r="A300" s="123"/>
      <c r="B300" s="75"/>
      <c r="C300" s="26"/>
      <c r="D300" s="101"/>
      <c r="E300" s="45"/>
      <c r="G300" s="45"/>
    </row>
    <row r="301">
      <c r="A301" s="123"/>
      <c r="B301" s="75"/>
      <c r="C301" s="26"/>
      <c r="D301" s="101"/>
      <c r="E301" s="45"/>
      <c r="G301" s="45"/>
    </row>
    <row r="302">
      <c r="A302" s="123"/>
      <c r="B302" s="75"/>
      <c r="C302" s="26"/>
      <c r="D302" s="101"/>
      <c r="E302" s="45"/>
      <c r="G302" s="45"/>
    </row>
    <row r="303">
      <c r="A303" s="123"/>
      <c r="B303" s="75"/>
      <c r="C303" s="26"/>
      <c r="D303" s="101"/>
      <c r="E303" s="45"/>
      <c r="G303" s="45"/>
    </row>
    <row r="304">
      <c r="A304" s="123"/>
      <c r="B304" s="75"/>
      <c r="C304" s="26"/>
      <c r="D304" s="101"/>
      <c r="E304" s="45"/>
      <c r="G304" s="45"/>
    </row>
    <row r="305">
      <c r="A305" s="123"/>
      <c r="B305" s="75"/>
      <c r="C305" s="26"/>
      <c r="D305" s="101"/>
      <c r="E305" s="45"/>
      <c r="G305" s="45"/>
    </row>
    <row r="306">
      <c r="A306" s="123"/>
      <c r="B306" s="75"/>
      <c r="C306" s="26"/>
      <c r="D306" s="101"/>
      <c r="E306" s="45"/>
      <c r="G306" s="45"/>
    </row>
    <row r="307">
      <c r="A307" s="123"/>
      <c r="B307" s="75"/>
      <c r="C307" s="26"/>
      <c r="D307" s="101"/>
      <c r="E307" s="45"/>
      <c r="G307" s="45"/>
    </row>
    <row r="308">
      <c r="A308" s="123"/>
      <c r="B308" s="75"/>
      <c r="C308" s="26"/>
      <c r="D308" s="101"/>
      <c r="E308" s="45"/>
      <c r="G308" s="45"/>
    </row>
    <row r="309">
      <c r="A309" s="123"/>
      <c r="B309" s="75"/>
      <c r="C309" s="26"/>
      <c r="D309" s="101"/>
      <c r="E309" s="45"/>
      <c r="G309" s="45"/>
    </row>
    <row r="310">
      <c r="A310" s="123"/>
      <c r="B310" s="75"/>
      <c r="C310" s="26"/>
      <c r="D310" s="101"/>
      <c r="E310" s="45"/>
      <c r="G310" s="45"/>
    </row>
    <row r="311">
      <c r="A311" s="123"/>
      <c r="B311" s="75"/>
      <c r="C311" s="26"/>
      <c r="D311" s="101"/>
      <c r="E311" s="45"/>
      <c r="G311" s="45"/>
    </row>
    <row r="312">
      <c r="A312" s="123"/>
      <c r="B312" s="75"/>
      <c r="C312" s="26"/>
      <c r="D312" s="101"/>
      <c r="E312" s="45"/>
      <c r="G312" s="45"/>
    </row>
    <row r="313">
      <c r="A313" s="123"/>
      <c r="B313" s="75"/>
      <c r="C313" s="26"/>
      <c r="D313" s="101"/>
      <c r="E313" s="45"/>
      <c r="G313" s="45"/>
    </row>
    <row r="314">
      <c r="A314" s="123"/>
      <c r="B314" s="75"/>
      <c r="C314" s="26"/>
      <c r="D314" s="101"/>
      <c r="E314" s="45"/>
      <c r="G314" s="45"/>
    </row>
    <row r="315">
      <c r="A315" s="123"/>
      <c r="B315" s="75"/>
      <c r="C315" s="26"/>
      <c r="D315" s="101"/>
      <c r="E315" s="45"/>
      <c r="G315" s="45"/>
    </row>
    <row r="316">
      <c r="A316" s="123"/>
      <c r="B316" s="75"/>
      <c r="C316" s="26"/>
      <c r="D316" s="101"/>
      <c r="E316" s="45"/>
      <c r="G316" s="45"/>
    </row>
    <row r="317">
      <c r="A317" s="123"/>
      <c r="B317" s="75"/>
      <c r="C317" s="26"/>
      <c r="D317" s="101"/>
      <c r="E317" s="45"/>
      <c r="G317" s="45"/>
    </row>
    <row r="318">
      <c r="A318" s="123"/>
      <c r="B318" s="75"/>
      <c r="C318" s="26"/>
      <c r="D318" s="101"/>
      <c r="E318" s="45"/>
      <c r="G318" s="45"/>
    </row>
    <row r="319">
      <c r="A319" s="123"/>
      <c r="B319" s="75"/>
      <c r="C319" s="26"/>
      <c r="D319" s="101"/>
      <c r="E319" s="45"/>
      <c r="G319" s="45"/>
    </row>
    <row r="320">
      <c r="A320" s="123"/>
      <c r="B320" s="75"/>
      <c r="C320" s="26"/>
      <c r="D320" s="101"/>
      <c r="E320" s="45"/>
      <c r="G320" s="45"/>
    </row>
    <row r="321">
      <c r="A321" s="123"/>
      <c r="B321" s="75"/>
      <c r="C321" s="26"/>
      <c r="D321" s="101"/>
      <c r="E321" s="45"/>
      <c r="G321" s="45"/>
    </row>
    <row r="322">
      <c r="A322" s="123"/>
      <c r="B322" s="75"/>
      <c r="C322" s="26"/>
      <c r="D322" s="101"/>
      <c r="E322" s="45"/>
      <c r="G322" s="45"/>
    </row>
    <row r="323">
      <c r="A323" s="123"/>
      <c r="B323" s="75"/>
      <c r="C323" s="26"/>
      <c r="D323" s="101"/>
      <c r="E323" s="45"/>
      <c r="G323" s="45"/>
    </row>
    <row r="324">
      <c r="A324" s="123"/>
      <c r="B324" s="75"/>
      <c r="C324" s="26"/>
      <c r="D324" s="101"/>
      <c r="E324" s="45"/>
      <c r="G324" s="45"/>
    </row>
    <row r="325">
      <c r="A325" s="123"/>
      <c r="B325" s="75"/>
      <c r="C325" s="26"/>
      <c r="D325" s="101"/>
      <c r="E325" s="45"/>
      <c r="G325" s="45"/>
    </row>
    <row r="326">
      <c r="A326" s="123"/>
      <c r="B326" s="75"/>
      <c r="C326" s="26"/>
      <c r="D326" s="101"/>
      <c r="E326" s="45"/>
      <c r="G326" s="45"/>
    </row>
    <row r="327">
      <c r="A327" s="123"/>
      <c r="B327" s="75"/>
      <c r="C327" s="26"/>
      <c r="D327" s="101"/>
      <c r="E327" s="45"/>
      <c r="G327" s="45"/>
    </row>
    <row r="328">
      <c r="A328" s="123"/>
      <c r="B328" s="75"/>
      <c r="C328" s="26"/>
      <c r="D328" s="101"/>
      <c r="E328" s="45"/>
      <c r="G328" s="45"/>
    </row>
    <row r="329">
      <c r="A329" s="123"/>
      <c r="B329" s="75"/>
      <c r="C329" s="26"/>
      <c r="D329" s="101"/>
      <c r="E329" s="45"/>
      <c r="G329" s="45"/>
    </row>
    <row r="330">
      <c r="A330" s="123"/>
      <c r="B330" s="75"/>
      <c r="C330" s="26"/>
      <c r="D330" s="101"/>
      <c r="E330" s="45"/>
      <c r="G330" s="45"/>
    </row>
    <row r="331">
      <c r="A331" s="123"/>
      <c r="B331" s="75"/>
      <c r="C331" s="26"/>
      <c r="D331" s="101"/>
      <c r="E331" s="45"/>
      <c r="G331" s="45"/>
    </row>
    <row r="332">
      <c r="A332" s="123"/>
      <c r="B332" s="75"/>
      <c r="C332" s="26"/>
      <c r="D332" s="101"/>
      <c r="E332" s="45"/>
      <c r="G332" s="45"/>
    </row>
    <row r="333">
      <c r="A333" s="123"/>
      <c r="B333" s="75"/>
      <c r="C333" s="26"/>
      <c r="D333" s="101"/>
      <c r="E333" s="45"/>
      <c r="G333" s="45"/>
    </row>
    <row r="334">
      <c r="A334" s="123"/>
      <c r="B334" s="75"/>
      <c r="C334" s="26"/>
      <c r="D334" s="101"/>
      <c r="E334" s="45"/>
      <c r="G334" s="45"/>
    </row>
    <row r="335">
      <c r="A335" s="123"/>
      <c r="B335" s="75"/>
      <c r="C335" s="26"/>
      <c r="D335" s="101"/>
      <c r="E335" s="45"/>
      <c r="G335" s="45"/>
    </row>
    <row r="336">
      <c r="A336" s="123"/>
      <c r="B336" s="75"/>
      <c r="C336" s="26"/>
      <c r="D336" s="101"/>
      <c r="E336" s="45"/>
      <c r="G336" s="45"/>
    </row>
    <row r="337">
      <c r="A337" s="123"/>
      <c r="B337" s="75"/>
      <c r="C337" s="26"/>
      <c r="D337" s="101"/>
      <c r="E337" s="45"/>
      <c r="G337" s="45"/>
    </row>
    <row r="338">
      <c r="A338" s="123"/>
      <c r="B338" s="75"/>
      <c r="C338" s="26"/>
      <c r="D338" s="101"/>
      <c r="E338" s="45"/>
      <c r="G338" s="45"/>
    </row>
    <row r="339">
      <c r="A339" s="123"/>
      <c r="B339" s="75"/>
      <c r="C339" s="26"/>
      <c r="D339" s="101"/>
      <c r="E339" s="45"/>
      <c r="G339" s="45"/>
    </row>
    <row r="340">
      <c r="A340" s="123"/>
      <c r="B340" s="75"/>
      <c r="C340" s="26"/>
      <c r="D340" s="101"/>
      <c r="E340" s="45"/>
      <c r="G340" s="45"/>
    </row>
    <row r="341">
      <c r="A341" s="123"/>
      <c r="B341" s="75"/>
      <c r="C341" s="26"/>
      <c r="D341" s="101"/>
      <c r="E341" s="45"/>
      <c r="G341" s="45"/>
    </row>
    <row r="342">
      <c r="A342" s="123"/>
      <c r="B342" s="75"/>
      <c r="C342" s="26"/>
      <c r="D342" s="101"/>
      <c r="E342" s="45"/>
      <c r="G342" s="45"/>
    </row>
    <row r="343">
      <c r="A343" s="123"/>
      <c r="B343" s="75"/>
      <c r="C343" s="26"/>
      <c r="D343" s="101"/>
      <c r="E343" s="45"/>
      <c r="G343" s="45"/>
    </row>
    <row r="344">
      <c r="A344" s="123"/>
      <c r="B344" s="75"/>
      <c r="C344" s="26"/>
      <c r="D344" s="101"/>
      <c r="E344" s="45"/>
      <c r="G344" s="45"/>
    </row>
    <row r="345">
      <c r="A345" s="123"/>
      <c r="B345" s="75"/>
      <c r="C345" s="26"/>
      <c r="D345" s="101"/>
      <c r="E345" s="45"/>
      <c r="G345" s="45"/>
    </row>
    <row r="346">
      <c r="A346" s="123"/>
      <c r="B346" s="75"/>
      <c r="C346" s="26"/>
      <c r="D346" s="101"/>
      <c r="E346" s="45"/>
      <c r="G346" s="45"/>
    </row>
    <row r="347">
      <c r="A347" s="123"/>
      <c r="B347" s="75"/>
      <c r="C347" s="26"/>
      <c r="D347" s="101"/>
      <c r="E347" s="45"/>
      <c r="G347" s="45"/>
    </row>
    <row r="348">
      <c r="A348" s="123"/>
      <c r="B348" s="75"/>
      <c r="C348" s="26"/>
      <c r="D348" s="101"/>
      <c r="E348" s="45"/>
      <c r="G348" s="45"/>
    </row>
    <row r="349">
      <c r="A349" s="123"/>
      <c r="B349" s="75"/>
      <c r="C349" s="26"/>
      <c r="D349" s="101"/>
      <c r="E349" s="45"/>
      <c r="G349" s="45"/>
    </row>
    <row r="350">
      <c r="A350" s="123"/>
      <c r="B350" s="75"/>
      <c r="C350" s="26"/>
      <c r="D350" s="101"/>
      <c r="E350" s="45"/>
      <c r="G350" s="45"/>
    </row>
    <row r="351">
      <c r="A351" s="123"/>
      <c r="B351" s="75"/>
      <c r="C351" s="26"/>
      <c r="D351" s="101"/>
      <c r="E351" s="45"/>
      <c r="G351" s="45"/>
    </row>
    <row r="352">
      <c r="A352" s="123"/>
      <c r="B352" s="75"/>
      <c r="C352" s="26"/>
      <c r="D352" s="101"/>
      <c r="E352" s="45"/>
      <c r="G352" s="45"/>
    </row>
    <row r="353">
      <c r="A353" s="123"/>
      <c r="B353" s="75"/>
      <c r="C353" s="26"/>
      <c r="D353" s="101"/>
      <c r="E353" s="45"/>
      <c r="G353" s="45"/>
    </row>
    <row r="354">
      <c r="A354" s="123"/>
      <c r="B354" s="75"/>
      <c r="C354" s="26"/>
      <c r="D354" s="101"/>
      <c r="E354" s="45"/>
      <c r="G354" s="45"/>
    </row>
    <row r="355">
      <c r="A355" s="123"/>
      <c r="B355" s="75"/>
      <c r="C355" s="26"/>
      <c r="D355" s="101"/>
      <c r="E355" s="45"/>
      <c r="G355" s="45"/>
    </row>
    <row r="356">
      <c r="A356" s="123"/>
      <c r="B356" s="75"/>
      <c r="C356" s="26"/>
      <c r="D356" s="101"/>
      <c r="E356" s="45"/>
      <c r="G356" s="45"/>
    </row>
    <row r="357">
      <c r="A357" s="123"/>
      <c r="B357" s="75"/>
      <c r="C357" s="26"/>
      <c r="D357" s="101"/>
      <c r="E357" s="45"/>
      <c r="G357" s="45"/>
    </row>
    <row r="358">
      <c r="A358" s="123"/>
      <c r="B358" s="75"/>
      <c r="C358" s="26"/>
      <c r="D358" s="101"/>
      <c r="E358" s="45"/>
      <c r="G358" s="45"/>
    </row>
    <row r="359">
      <c r="A359" s="123"/>
      <c r="B359" s="75"/>
      <c r="C359" s="26"/>
      <c r="D359" s="101"/>
      <c r="E359" s="45"/>
      <c r="G359" s="45"/>
    </row>
    <row r="360">
      <c r="A360" s="123"/>
      <c r="B360" s="75"/>
      <c r="C360" s="26"/>
      <c r="D360" s="101"/>
      <c r="E360" s="45"/>
      <c r="G360" s="45"/>
    </row>
    <row r="361">
      <c r="A361" s="123"/>
      <c r="B361" s="75"/>
      <c r="C361" s="26"/>
      <c r="D361" s="101"/>
      <c r="E361" s="45"/>
      <c r="G361" s="45"/>
    </row>
    <row r="362">
      <c r="A362" s="123"/>
      <c r="B362" s="75"/>
      <c r="C362" s="26"/>
      <c r="D362" s="101"/>
      <c r="E362" s="45"/>
      <c r="G362" s="45"/>
    </row>
    <row r="363">
      <c r="A363" s="123"/>
      <c r="B363" s="75"/>
      <c r="C363" s="26"/>
      <c r="D363" s="101"/>
      <c r="E363" s="45"/>
      <c r="G363" s="45"/>
    </row>
    <row r="364">
      <c r="A364" s="123"/>
      <c r="B364" s="75"/>
      <c r="C364" s="26"/>
      <c r="D364" s="101"/>
      <c r="E364" s="45"/>
      <c r="G364" s="45"/>
    </row>
    <row r="365">
      <c r="A365" s="123"/>
      <c r="B365" s="75"/>
      <c r="C365" s="26"/>
      <c r="D365" s="101"/>
      <c r="E365" s="45"/>
      <c r="G365" s="45"/>
    </row>
    <row r="366">
      <c r="A366" s="123"/>
      <c r="B366" s="75"/>
      <c r="C366" s="26"/>
      <c r="D366" s="101"/>
      <c r="E366" s="45"/>
      <c r="G366" s="45"/>
    </row>
    <row r="367">
      <c r="A367" s="123"/>
      <c r="B367" s="75"/>
      <c r="C367" s="26"/>
      <c r="D367" s="101"/>
      <c r="E367" s="45"/>
      <c r="G367" s="45"/>
    </row>
    <row r="368">
      <c r="A368" s="123"/>
      <c r="B368" s="75"/>
      <c r="C368" s="26"/>
      <c r="D368" s="101"/>
      <c r="E368" s="45"/>
      <c r="G368" s="45"/>
    </row>
    <row r="369">
      <c r="A369" s="123"/>
      <c r="B369" s="75"/>
      <c r="C369" s="26"/>
      <c r="D369" s="101"/>
      <c r="E369" s="45"/>
      <c r="G369" s="45"/>
    </row>
    <row r="370">
      <c r="A370" s="123"/>
      <c r="B370" s="75"/>
      <c r="C370" s="26"/>
      <c r="D370" s="101"/>
      <c r="E370" s="45"/>
      <c r="G370" s="45"/>
    </row>
    <row r="371">
      <c r="A371" s="123"/>
      <c r="B371" s="75"/>
      <c r="C371" s="26"/>
      <c r="D371" s="101"/>
      <c r="E371" s="45"/>
      <c r="G371" s="45"/>
    </row>
    <row r="372">
      <c r="A372" s="123"/>
      <c r="B372" s="75"/>
      <c r="C372" s="26"/>
      <c r="D372" s="101"/>
      <c r="E372" s="45"/>
      <c r="G372" s="45"/>
    </row>
    <row r="373">
      <c r="A373" s="123"/>
      <c r="B373" s="75"/>
      <c r="C373" s="26"/>
      <c r="D373" s="101"/>
      <c r="E373" s="45"/>
      <c r="G373" s="45"/>
    </row>
    <row r="374">
      <c r="A374" s="123"/>
      <c r="B374" s="75"/>
      <c r="C374" s="26"/>
      <c r="D374" s="101"/>
      <c r="E374" s="45"/>
      <c r="G374" s="45"/>
    </row>
    <row r="375">
      <c r="A375" s="123"/>
      <c r="B375" s="75"/>
      <c r="C375" s="26"/>
      <c r="D375" s="101"/>
      <c r="E375" s="45"/>
      <c r="G375" s="45"/>
    </row>
    <row r="376">
      <c r="A376" s="123"/>
      <c r="B376" s="75"/>
      <c r="C376" s="26"/>
      <c r="D376" s="101"/>
      <c r="E376" s="45"/>
      <c r="G376" s="45"/>
    </row>
    <row r="377">
      <c r="A377" s="123"/>
      <c r="B377" s="75"/>
      <c r="C377" s="26"/>
      <c r="D377" s="101"/>
      <c r="E377" s="45"/>
      <c r="G377" s="45"/>
    </row>
    <row r="378">
      <c r="A378" s="123"/>
      <c r="B378" s="75"/>
      <c r="C378" s="26"/>
      <c r="D378" s="101"/>
      <c r="E378" s="45"/>
      <c r="G378" s="45"/>
    </row>
    <row r="379">
      <c r="A379" s="123"/>
      <c r="B379" s="75"/>
      <c r="C379" s="26"/>
      <c r="D379" s="101"/>
      <c r="E379" s="45"/>
      <c r="G379" s="45"/>
    </row>
    <row r="380">
      <c r="A380" s="123"/>
      <c r="B380" s="75"/>
      <c r="C380" s="26"/>
      <c r="D380" s="101"/>
      <c r="E380" s="45"/>
      <c r="G380" s="45"/>
    </row>
    <row r="381">
      <c r="A381" s="123"/>
      <c r="B381" s="75"/>
      <c r="C381" s="26"/>
      <c r="D381" s="101"/>
      <c r="E381" s="45"/>
      <c r="G381" s="45"/>
    </row>
    <row r="382">
      <c r="A382" s="123"/>
      <c r="B382" s="75"/>
      <c r="C382" s="26"/>
      <c r="D382" s="101"/>
      <c r="E382" s="45"/>
      <c r="G382" s="45"/>
    </row>
    <row r="383">
      <c r="A383" s="123"/>
      <c r="B383" s="75"/>
      <c r="C383" s="26"/>
      <c r="D383" s="101"/>
      <c r="E383" s="45"/>
      <c r="G383" s="45"/>
    </row>
    <row r="384">
      <c r="A384" s="123"/>
      <c r="B384" s="75"/>
      <c r="C384" s="26"/>
      <c r="D384" s="101"/>
      <c r="E384" s="45"/>
      <c r="G384" s="45"/>
    </row>
    <row r="385">
      <c r="A385" s="123"/>
      <c r="B385" s="75"/>
      <c r="C385" s="26"/>
      <c r="D385" s="101"/>
      <c r="E385" s="45"/>
      <c r="G385" s="45"/>
    </row>
    <row r="386">
      <c r="A386" s="123"/>
      <c r="B386" s="75"/>
      <c r="C386" s="26"/>
      <c r="D386" s="101"/>
      <c r="E386" s="45"/>
      <c r="G386" s="45"/>
    </row>
    <row r="387">
      <c r="A387" s="123"/>
      <c r="B387" s="75"/>
      <c r="C387" s="26"/>
      <c r="D387" s="101"/>
      <c r="E387" s="45"/>
      <c r="G387" s="45"/>
    </row>
    <row r="388">
      <c r="A388" s="123"/>
      <c r="B388" s="75"/>
      <c r="C388" s="26"/>
      <c r="D388" s="101"/>
      <c r="E388" s="45"/>
      <c r="G388" s="45"/>
    </row>
    <row r="389">
      <c r="A389" s="123"/>
      <c r="B389" s="75"/>
      <c r="C389" s="26"/>
      <c r="D389" s="101"/>
      <c r="E389" s="45"/>
      <c r="G389" s="45"/>
    </row>
    <row r="390">
      <c r="A390" s="123"/>
      <c r="B390" s="75"/>
      <c r="C390" s="26"/>
      <c r="D390" s="101"/>
      <c r="E390" s="45"/>
      <c r="G390" s="45"/>
    </row>
    <row r="391">
      <c r="A391" s="123"/>
      <c r="B391" s="75"/>
      <c r="C391" s="26"/>
      <c r="D391" s="101"/>
      <c r="E391" s="45"/>
      <c r="G391" s="45"/>
    </row>
    <row r="392">
      <c r="A392" s="123"/>
      <c r="B392" s="75"/>
      <c r="C392" s="26"/>
      <c r="D392" s="101"/>
      <c r="E392" s="45"/>
      <c r="G392" s="45"/>
    </row>
    <row r="393">
      <c r="A393" s="123"/>
      <c r="B393" s="75"/>
      <c r="C393" s="26"/>
      <c r="D393" s="101"/>
      <c r="E393" s="45"/>
      <c r="G393" s="45"/>
    </row>
    <row r="394">
      <c r="A394" s="123"/>
      <c r="B394" s="75"/>
      <c r="C394" s="26"/>
      <c r="D394" s="101"/>
      <c r="E394" s="45"/>
      <c r="G394" s="45"/>
    </row>
    <row r="395">
      <c r="A395" s="123"/>
      <c r="B395" s="75"/>
      <c r="C395" s="26"/>
      <c r="D395" s="101"/>
      <c r="E395" s="45"/>
      <c r="G395" s="45"/>
    </row>
    <row r="396">
      <c r="A396" s="123"/>
      <c r="B396" s="75"/>
      <c r="C396" s="26"/>
      <c r="D396" s="101"/>
      <c r="E396" s="45"/>
      <c r="G396" s="45"/>
    </row>
    <row r="397">
      <c r="A397" s="123"/>
      <c r="B397" s="75"/>
      <c r="C397" s="26"/>
      <c r="D397" s="101"/>
      <c r="E397" s="45"/>
      <c r="G397" s="45"/>
    </row>
    <row r="398">
      <c r="A398" s="123"/>
      <c r="B398" s="75"/>
      <c r="C398" s="26"/>
      <c r="D398" s="101"/>
      <c r="E398" s="45"/>
      <c r="G398" s="45"/>
    </row>
    <row r="399">
      <c r="A399" s="123"/>
      <c r="B399" s="75"/>
      <c r="C399" s="26"/>
      <c r="D399" s="101"/>
      <c r="E399" s="45"/>
      <c r="G399" s="45"/>
    </row>
    <row r="400">
      <c r="A400" s="123"/>
      <c r="B400" s="75"/>
      <c r="C400" s="26"/>
      <c r="D400" s="101"/>
      <c r="E400" s="45"/>
      <c r="G400" s="45"/>
    </row>
    <row r="401">
      <c r="A401" s="123"/>
      <c r="B401" s="75"/>
      <c r="C401" s="26"/>
      <c r="D401" s="101"/>
      <c r="E401" s="45"/>
      <c r="G401" s="45"/>
    </row>
    <row r="402">
      <c r="A402" s="123"/>
      <c r="B402" s="75"/>
      <c r="C402" s="26"/>
      <c r="D402" s="101"/>
      <c r="E402" s="45"/>
      <c r="G402" s="45"/>
    </row>
    <row r="403">
      <c r="A403" s="123"/>
      <c r="B403" s="75"/>
      <c r="C403" s="26"/>
      <c r="D403" s="101"/>
      <c r="E403" s="45"/>
      <c r="G403" s="45"/>
    </row>
    <row r="404">
      <c r="A404" s="123"/>
      <c r="B404" s="75"/>
      <c r="C404" s="26"/>
      <c r="D404" s="101"/>
      <c r="E404" s="45"/>
      <c r="G404" s="45"/>
    </row>
    <row r="405">
      <c r="A405" s="123"/>
      <c r="B405" s="75"/>
      <c r="C405" s="26"/>
      <c r="D405" s="101"/>
      <c r="E405" s="45"/>
      <c r="G405" s="45"/>
    </row>
    <row r="406">
      <c r="A406" s="123"/>
      <c r="B406" s="75"/>
      <c r="C406" s="26"/>
      <c r="D406" s="101"/>
      <c r="E406" s="45"/>
      <c r="G406" s="45"/>
    </row>
    <row r="407">
      <c r="A407" s="123"/>
      <c r="B407" s="75"/>
      <c r="C407" s="26"/>
      <c r="D407" s="101"/>
      <c r="E407" s="45"/>
      <c r="G407" s="45"/>
    </row>
    <row r="408">
      <c r="A408" s="123"/>
      <c r="B408" s="75"/>
      <c r="C408" s="26"/>
      <c r="D408" s="101"/>
      <c r="E408" s="45"/>
      <c r="G408" s="45"/>
    </row>
    <row r="409">
      <c r="A409" s="123"/>
      <c r="B409" s="75"/>
      <c r="C409" s="26"/>
      <c r="D409" s="101"/>
      <c r="E409" s="45"/>
      <c r="G409" s="45"/>
    </row>
    <row r="410">
      <c r="A410" s="123"/>
      <c r="B410" s="75"/>
      <c r="C410" s="26"/>
      <c r="D410" s="101"/>
      <c r="E410" s="45"/>
      <c r="G410" s="45"/>
    </row>
    <row r="411">
      <c r="A411" s="123"/>
      <c r="B411" s="75"/>
      <c r="C411" s="26"/>
      <c r="D411" s="101"/>
      <c r="E411" s="45"/>
      <c r="G411" s="45"/>
    </row>
    <row r="412">
      <c r="A412" s="123"/>
      <c r="B412" s="75"/>
      <c r="C412" s="26"/>
      <c r="D412" s="101"/>
      <c r="E412" s="45"/>
      <c r="G412" s="45"/>
    </row>
    <row r="413">
      <c r="A413" s="123"/>
      <c r="B413" s="75"/>
      <c r="C413" s="26"/>
      <c r="D413" s="101"/>
      <c r="E413" s="45"/>
      <c r="G413" s="45"/>
    </row>
    <row r="414">
      <c r="A414" s="123"/>
      <c r="B414" s="75"/>
      <c r="C414" s="26"/>
      <c r="D414" s="101"/>
      <c r="E414" s="45"/>
      <c r="G414" s="45"/>
    </row>
    <row r="415">
      <c r="A415" s="123"/>
      <c r="B415" s="75"/>
      <c r="C415" s="26"/>
      <c r="D415" s="101"/>
      <c r="E415" s="45"/>
      <c r="G415" s="45"/>
    </row>
    <row r="416">
      <c r="A416" s="123"/>
      <c r="B416" s="75"/>
      <c r="C416" s="26"/>
      <c r="D416" s="101"/>
      <c r="E416" s="45"/>
      <c r="G416" s="45"/>
    </row>
    <row r="417">
      <c r="A417" s="123"/>
      <c r="B417" s="75"/>
      <c r="C417" s="26"/>
      <c r="D417" s="101"/>
      <c r="E417" s="45"/>
      <c r="G417" s="45"/>
    </row>
    <row r="418">
      <c r="A418" s="123"/>
      <c r="B418" s="75"/>
      <c r="C418" s="26"/>
      <c r="D418" s="101"/>
      <c r="E418" s="45"/>
      <c r="G418" s="45"/>
    </row>
    <row r="419">
      <c r="A419" s="123"/>
      <c r="B419" s="75"/>
      <c r="C419" s="26"/>
      <c r="D419" s="101"/>
      <c r="E419" s="45"/>
      <c r="G419" s="45"/>
    </row>
    <row r="420">
      <c r="A420" s="123"/>
      <c r="B420" s="75"/>
      <c r="C420" s="26"/>
      <c r="D420" s="101"/>
      <c r="E420" s="45"/>
      <c r="G420" s="45"/>
    </row>
    <row r="421">
      <c r="A421" s="123"/>
      <c r="B421" s="75"/>
      <c r="C421" s="26"/>
      <c r="D421" s="101"/>
      <c r="E421" s="45"/>
      <c r="G421" s="45"/>
    </row>
    <row r="422">
      <c r="A422" s="123"/>
      <c r="B422" s="75"/>
      <c r="C422" s="26"/>
      <c r="D422" s="101"/>
      <c r="E422" s="45"/>
      <c r="G422" s="45"/>
    </row>
    <row r="423">
      <c r="A423" s="123"/>
      <c r="B423" s="75"/>
      <c r="C423" s="26"/>
      <c r="D423" s="101"/>
      <c r="E423" s="45"/>
      <c r="G423" s="45"/>
    </row>
    <row r="424">
      <c r="A424" s="123"/>
      <c r="B424" s="75"/>
      <c r="C424" s="26"/>
      <c r="D424" s="101"/>
      <c r="E424" s="45"/>
      <c r="G424" s="45"/>
    </row>
    <row r="425">
      <c r="A425" s="123"/>
      <c r="B425" s="75"/>
      <c r="C425" s="26"/>
      <c r="D425" s="101"/>
      <c r="E425" s="45"/>
      <c r="G425" s="45"/>
    </row>
    <row r="426">
      <c r="A426" s="123"/>
      <c r="B426" s="75"/>
      <c r="C426" s="26"/>
      <c r="D426" s="101"/>
      <c r="E426" s="45"/>
      <c r="G426" s="45"/>
    </row>
    <row r="427">
      <c r="A427" s="123"/>
      <c r="B427" s="75"/>
      <c r="C427" s="26"/>
      <c r="D427" s="101"/>
      <c r="E427" s="45"/>
      <c r="G427" s="45"/>
    </row>
    <row r="428">
      <c r="A428" s="123"/>
      <c r="B428" s="75"/>
      <c r="C428" s="26"/>
      <c r="D428" s="101"/>
      <c r="E428" s="45"/>
      <c r="G428" s="45"/>
    </row>
    <row r="429">
      <c r="A429" s="123"/>
      <c r="B429" s="75"/>
      <c r="C429" s="26"/>
      <c r="D429" s="101"/>
      <c r="E429" s="45"/>
      <c r="G429" s="45"/>
    </row>
    <row r="430">
      <c r="A430" s="123"/>
      <c r="B430" s="75"/>
      <c r="C430" s="26"/>
      <c r="D430" s="101"/>
      <c r="E430" s="45"/>
      <c r="G430" s="45"/>
    </row>
    <row r="431">
      <c r="A431" s="123"/>
      <c r="B431" s="75"/>
      <c r="C431" s="26"/>
      <c r="D431" s="101"/>
      <c r="E431" s="45"/>
      <c r="G431" s="45"/>
    </row>
    <row r="432">
      <c r="A432" s="123"/>
      <c r="B432" s="75"/>
      <c r="C432" s="26"/>
      <c r="D432" s="101"/>
      <c r="E432" s="45"/>
      <c r="G432" s="45"/>
    </row>
    <row r="433">
      <c r="A433" s="123"/>
      <c r="B433" s="75"/>
      <c r="C433" s="26"/>
      <c r="D433" s="101"/>
      <c r="E433" s="45"/>
      <c r="G433" s="45"/>
    </row>
    <row r="434">
      <c r="A434" s="123"/>
      <c r="B434" s="75"/>
      <c r="C434" s="26"/>
      <c r="D434" s="101"/>
      <c r="E434" s="45"/>
      <c r="G434" s="45"/>
    </row>
    <row r="435">
      <c r="A435" s="123"/>
      <c r="B435" s="75"/>
      <c r="C435" s="26"/>
      <c r="D435" s="101"/>
      <c r="E435" s="45"/>
      <c r="G435" s="45"/>
    </row>
    <row r="436">
      <c r="A436" s="123"/>
      <c r="B436" s="75"/>
      <c r="C436" s="26"/>
      <c r="D436" s="101"/>
      <c r="E436" s="45"/>
      <c r="G436" s="45"/>
    </row>
    <row r="437">
      <c r="A437" s="123"/>
      <c r="B437" s="75"/>
      <c r="C437" s="26"/>
      <c r="D437" s="101"/>
      <c r="E437" s="45"/>
      <c r="G437" s="45"/>
    </row>
    <row r="438">
      <c r="A438" s="123"/>
      <c r="B438" s="75"/>
      <c r="C438" s="26"/>
      <c r="D438" s="101"/>
      <c r="E438" s="45"/>
      <c r="G438" s="45"/>
    </row>
    <row r="439">
      <c r="A439" s="123"/>
      <c r="B439" s="75"/>
      <c r="C439" s="26"/>
      <c r="D439" s="101"/>
      <c r="E439" s="45"/>
      <c r="G439" s="45"/>
    </row>
    <row r="440">
      <c r="A440" s="123"/>
      <c r="B440" s="75"/>
      <c r="C440" s="26"/>
      <c r="D440" s="101"/>
      <c r="E440" s="45"/>
      <c r="G440" s="45"/>
    </row>
    <row r="441">
      <c r="A441" s="123"/>
      <c r="B441" s="75"/>
      <c r="C441" s="26"/>
      <c r="D441" s="101"/>
      <c r="E441" s="45"/>
      <c r="G441" s="45"/>
    </row>
    <row r="442">
      <c r="A442" s="123"/>
      <c r="B442" s="75"/>
      <c r="C442" s="26"/>
      <c r="D442" s="101"/>
      <c r="E442" s="45"/>
      <c r="G442" s="45"/>
    </row>
    <row r="443">
      <c r="A443" s="123"/>
      <c r="B443" s="75"/>
      <c r="C443" s="26"/>
      <c r="D443" s="101"/>
      <c r="E443" s="45"/>
      <c r="G443" s="45"/>
    </row>
    <row r="444">
      <c r="A444" s="123"/>
      <c r="B444" s="75"/>
      <c r="C444" s="26"/>
      <c r="D444" s="101"/>
      <c r="E444" s="45"/>
      <c r="G444" s="45"/>
    </row>
    <row r="445">
      <c r="A445" s="123"/>
      <c r="B445" s="75"/>
      <c r="C445" s="26"/>
      <c r="D445" s="101"/>
      <c r="E445" s="45"/>
      <c r="G445" s="45"/>
    </row>
    <row r="446">
      <c r="A446" s="123"/>
      <c r="B446" s="75"/>
      <c r="C446" s="26"/>
      <c r="D446" s="101"/>
      <c r="E446" s="45"/>
      <c r="G446" s="45"/>
    </row>
    <row r="447">
      <c r="A447" s="123"/>
      <c r="B447" s="75"/>
      <c r="C447" s="26"/>
      <c r="D447" s="101"/>
      <c r="E447" s="45"/>
      <c r="G447" s="45"/>
    </row>
    <row r="448">
      <c r="A448" s="123"/>
      <c r="B448" s="75"/>
      <c r="C448" s="26"/>
      <c r="D448" s="101"/>
      <c r="E448" s="45"/>
      <c r="G448" s="45"/>
    </row>
    <row r="449">
      <c r="A449" s="123"/>
      <c r="B449" s="75"/>
      <c r="C449" s="26"/>
      <c r="D449" s="101"/>
      <c r="E449" s="45"/>
      <c r="G449" s="45"/>
    </row>
    <row r="450">
      <c r="A450" s="123"/>
      <c r="B450" s="75"/>
      <c r="C450" s="26"/>
      <c r="D450" s="101"/>
      <c r="E450" s="45"/>
      <c r="G450" s="45"/>
    </row>
    <row r="451">
      <c r="A451" s="123"/>
      <c r="B451" s="75"/>
      <c r="C451" s="26"/>
      <c r="D451" s="101"/>
      <c r="E451" s="45"/>
      <c r="G451" s="45"/>
    </row>
    <row r="452">
      <c r="A452" s="123"/>
      <c r="B452" s="75"/>
      <c r="C452" s="26"/>
      <c r="D452" s="101"/>
      <c r="E452" s="45"/>
      <c r="G452" s="45"/>
    </row>
    <row r="453">
      <c r="A453" s="123"/>
      <c r="B453" s="75"/>
      <c r="C453" s="26"/>
      <c r="D453" s="101"/>
      <c r="E453" s="45"/>
      <c r="G453" s="45"/>
    </row>
    <row r="454">
      <c r="A454" s="123"/>
      <c r="B454" s="75"/>
      <c r="C454" s="26"/>
      <c r="D454" s="101"/>
      <c r="E454" s="45"/>
      <c r="G454" s="45"/>
    </row>
    <row r="455">
      <c r="A455" s="123"/>
      <c r="B455" s="75"/>
      <c r="C455" s="26"/>
      <c r="D455" s="101"/>
      <c r="E455" s="45"/>
      <c r="G455" s="45"/>
    </row>
    <row r="456">
      <c r="A456" s="123"/>
      <c r="B456" s="75"/>
      <c r="C456" s="26"/>
      <c r="D456" s="101"/>
      <c r="E456" s="45"/>
      <c r="G456" s="45"/>
    </row>
    <row r="457">
      <c r="A457" s="123"/>
      <c r="B457" s="75"/>
      <c r="C457" s="26"/>
      <c r="D457" s="101"/>
      <c r="E457" s="45"/>
      <c r="G457" s="45"/>
    </row>
    <row r="458">
      <c r="A458" s="123"/>
      <c r="B458" s="75"/>
      <c r="C458" s="26"/>
      <c r="D458" s="101"/>
      <c r="E458" s="45"/>
      <c r="G458" s="45"/>
    </row>
    <row r="459">
      <c r="A459" s="123"/>
      <c r="B459" s="75"/>
      <c r="C459" s="26"/>
      <c r="D459" s="101"/>
      <c r="E459" s="45"/>
      <c r="G459" s="45"/>
    </row>
    <row r="460">
      <c r="A460" s="123"/>
      <c r="B460" s="75"/>
      <c r="C460" s="26"/>
      <c r="D460" s="101"/>
      <c r="E460" s="45"/>
      <c r="G460" s="45"/>
    </row>
    <row r="461">
      <c r="A461" s="123"/>
      <c r="B461" s="75"/>
      <c r="C461" s="26"/>
      <c r="D461" s="101"/>
      <c r="E461" s="45"/>
      <c r="G461" s="45"/>
    </row>
    <row r="462">
      <c r="A462" s="123"/>
      <c r="B462" s="75"/>
      <c r="C462" s="26"/>
      <c r="D462" s="101"/>
      <c r="E462" s="45"/>
      <c r="G462" s="45"/>
    </row>
    <row r="463">
      <c r="A463" s="123"/>
      <c r="B463" s="75"/>
      <c r="C463" s="26"/>
      <c r="D463" s="101"/>
      <c r="E463" s="45"/>
      <c r="G463" s="45"/>
    </row>
    <row r="464">
      <c r="A464" s="123"/>
      <c r="B464" s="75"/>
      <c r="C464" s="26"/>
      <c r="D464" s="101"/>
      <c r="E464" s="45"/>
      <c r="G464" s="45"/>
    </row>
    <row r="465">
      <c r="A465" s="123"/>
      <c r="B465" s="75"/>
      <c r="C465" s="26"/>
      <c r="D465" s="101"/>
      <c r="E465" s="45"/>
      <c r="G465" s="45"/>
    </row>
    <row r="466">
      <c r="A466" s="123"/>
      <c r="B466" s="75"/>
      <c r="C466" s="26"/>
      <c r="D466" s="101"/>
      <c r="E466" s="45"/>
      <c r="G466" s="45"/>
    </row>
    <row r="467">
      <c r="A467" s="123"/>
      <c r="B467" s="75"/>
      <c r="C467" s="26"/>
      <c r="D467" s="101"/>
      <c r="E467" s="45"/>
      <c r="G467" s="45"/>
    </row>
    <row r="468">
      <c r="A468" s="123"/>
      <c r="B468" s="75"/>
      <c r="C468" s="26"/>
      <c r="D468" s="101"/>
      <c r="E468" s="45"/>
      <c r="G468" s="45"/>
    </row>
    <row r="469">
      <c r="A469" s="123"/>
      <c r="B469" s="75"/>
      <c r="C469" s="26"/>
      <c r="D469" s="101"/>
      <c r="E469" s="45"/>
      <c r="G469" s="45"/>
    </row>
    <row r="470">
      <c r="A470" s="123"/>
      <c r="B470" s="75"/>
      <c r="C470" s="26"/>
      <c r="D470" s="101"/>
      <c r="E470" s="45"/>
      <c r="G470" s="45"/>
    </row>
    <row r="471">
      <c r="A471" s="123"/>
      <c r="B471" s="75"/>
      <c r="C471" s="26"/>
      <c r="D471" s="101"/>
      <c r="E471" s="45"/>
      <c r="G471" s="45"/>
    </row>
    <row r="472">
      <c r="A472" s="123"/>
      <c r="B472" s="75"/>
      <c r="C472" s="26"/>
      <c r="D472" s="101"/>
      <c r="E472" s="45"/>
      <c r="G472" s="45"/>
    </row>
    <row r="473">
      <c r="A473" s="123"/>
      <c r="B473" s="75"/>
      <c r="C473" s="26"/>
      <c r="D473" s="101"/>
      <c r="E473" s="45"/>
      <c r="G473" s="45"/>
    </row>
    <row r="474">
      <c r="A474" s="123"/>
      <c r="B474" s="75"/>
      <c r="C474" s="26"/>
      <c r="D474" s="101"/>
      <c r="E474" s="45"/>
      <c r="G474" s="45"/>
    </row>
    <row r="475">
      <c r="A475" s="123"/>
      <c r="B475" s="75"/>
      <c r="C475" s="26"/>
      <c r="D475" s="101"/>
      <c r="E475" s="45"/>
      <c r="G475" s="45"/>
    </row>
    <row r="476">
      <c r="A476" s="123"/>
      <c r="B476" s="75"/>
      <c r="C476" s="26"/>
      <c r="D476" s="101"/>
      <c r="E476" s="45"/>
      <c r="G476" s="45"/>
    </row>
    <row r="477">
      <c r="A477" s="123"/>
      <c r="B477" s="75"/>
      <c r="C477" s="26"/>
      <c r="D477" s="101"/>
      <c r="E477" s="45"/>
      <c r="G477" s="45"/>
    </row>
    <row r="478">
      <c r="A478" s="123"/>
      <c r="B478" s="75"/>
      <c r="C478" s="26"/>
      <c r="D478" s="101"/>
      <c r="E478" s="45"/>
      <c r="G478" s="45"/>
    </row>
    <row r="479">
      <c r="A479" s="123"/>
      <c r="B479" s="75"/>
      <c r="C479" s="26"/>
      <c r="D479" s="101"/>
      <c r="E479" s="45"/>
      <c r="G479" s="45"/>
    </row>
    <row r="480">
      <c r="A480" s="123"/>
      <c r="B480" s="75"/>
      <c r="C480" s="26"/>
      <c r="D480" s="101"/>
      <c r="E480" s="45"/>
      <c r="G480" s="45"/>
    </row>
    <row r="481">
      <c r="A481" s="123"/>
      <c r="B481" s="75"/>
      <c r="C481" s="26"/>
      <c r="D481" s="101"/>
      <c r="E481" s="45"/>
      <c r="G481" s="45"/>
    </row>
    <row r="482">
      <c r="A482" s="123"/>
      <c r="B482" s="75"/>
      <c r="C482" s="26"/>
      <c r="D482" s="101"/>
      <c r="E482" s="45"/>
      <c r="G482" s="45"/>
    </row>
    <row r="483">
      <c r="A483" s="123"/>
      <c r="B483" s="75"/>
      <c r="C483" s="26"/>
      <c r="D483" s="101"/>
      <c r="E483" s="45"/>
      <c r="G483" s="45"/>
    </row>
    <row r="484">
      <c r="A484" s="123"/>
      <c r="B484" s="75"/>
      <c r="C484" s="26"/>
      <c r="D484" s="101"/>
      <c r="E484" s="45"/>
      <c r="G484" s="45"/>
    </row>
    <row r="485">
      <c r="A485" s="123"/>
      <c r="B485" s="75"/>
      <c r="C485" s="26"/>
      <c r="D485" s="101"/>
      <c r="E485" s="45"/>
      <c r="G485" s="45"/>
    </row>
    <row r="486">
      <c r="A486" s="123"/>
      <c r="B486" s="75"/>
      <c r="C486" s="26"/>
      <c r="D486" s="101"/>
      <c r="E486" s="45"/>
      <c r="G486" s="45"/>
    </row>
    <row r="487">
      <c r="A487" s="123"/>
      <c r="B487" s="75"/>
      <c r="C487" s="26"/>
      <c r="D487" s="101"/>
      <c r="E487" s="45"/>
      <c r="G487" s="45"/>
    </row>
    <row r="488">
      <c r="A488" s="123"/>
      <c r="B488" s="75"/>
      <c r="C488" s="26"/>
      <c r="D488" s="101"/>
      <c r="E488" s="45"/>
      <c r="G488" s="45"/>
    </row>
    <row r="489">
      <c r="A489" s="123"/>
      <c r="B489" s="75"/>
      <c r="C489" s="26"/>
      <c r="D489" s="101"/>
      <c r="E489" s="45"/>
      <c r="G489" s="45"/>
    </row>
    <row r="490">
      <c r="A490" s="123"/>
      <c r="B490" s="75"/>
      <c r="C490" s="26"/>
      <c r="D490" s="101"/>
      <c r="E490" s="45"/>
      <c r="G490" s="45"/>
    </row>
    <row r="491">
      <c r="A491" s="123"/>
      <c r="B491" s="75"/>
      <c r="C491" s="26"/>
      <c r="D491" s="101"/>
      <c r="E491" s="45"/>
      <c r="G491" s="45"/>
    </row>
    <row r="492">
      <c r="A492" s="123"/>
      <c r="B492" s="75"/>
      <c r="C492" s="26"/>
      <c r="D492" s="101"/>
      <c r="E492" s="45"/>
      <c r="G492" s="45"/>
    </row>
    <row r="493">
      <c r="A493" s="123"/>
      <c r="B493" s="75"/>
      <c r="C493" s="26"/>
      <c r="D493" s="101"/>
      <c r="E493" s="45"/>
      <c r="G493" s="45"/>
    </row>
    <row r="494">
      <c r="A494" s="123"/>
      <c r="B494" s="75"/>
      <c r="C494" s="26"/>
      <c r="D494" s="101"/>
      <c r="E494" s="45"/>
      <c r="G494" s="45"/>
    </row>
    <row r="495">
      <c r="A495" s="123"/>
      <c r="B495" s="75"/>
      <c r="C495" s="26"/>
      <c r="D495" s="101"/>
      <c r="E495" s="45"/>
      <c r="G495" s="45"/>
    </row>
    <row r="496">
      <c r="A496" s="123"/>
      <c r="B496" s="75"/>
      <c r="C496" s="26"/>
      <c r="D496" s="101"/>
      <c r="E496" s="45"/>
      <c r="G496" s="45"/>
    </row>
    <row r="497">
      <c r="A497" s="123"/>
      <c r="B497" s="75"/>
      <c r="C497" s="26"/>
      <c r="D497" s="101"/>
      <c r="E497" s="45"/>
      <c r="G497" s="45"/>
    </row>
    <row r="498">
      <c r="A498" s="123"/>
      <c r="B498" s="75"/>
      <c r="C498" s="26"/>
      <c r="D498" s="101"/>
      <c r="E498" s="45"/>
      <c r="G498" s="45"/>
    </row>
    <row r="499">
      <c r="A499" s="123"/>
      <c r="B499" s="75"/>
      <c r="C499" s="26"/>
      <c r="D499" s="101"/>
      <c r="E499" s="45"/>
      <c r="G499" s="45"/>
    </row>
    <row r="500">
      <c r="A500" s="123"/>
      <c r="B500" s="75"/>
      <c r="C500" s="26"/>
      <c r="D500" s="101"/>
      <c r="E500" s="45"/>
      <c r="G500" s="45"/>
    </row>
    <row r="501">
      <c r="A501" s="123"/>
      <c r="B501" s="75"/>
      <c r="C501" s="26"/>
      <c r="D501" s="101"/>
      <c r="E501" s="45"/>
      <c r="G501" s="45"/>
    </row>
    <row r="502">
      <c r="A502" s="123"/>
      <c r="B502" s="75"/>
      <c r="C502" s="26"/>
      <c r="D502" s="101"/>
      <c r="E502" s="45"/>
      <c r="G502" s="45"/>
    </row>
    <row r="503">
      <c r="A503" s="123"/>
      <c r="B503" s="75"/>
      <c r="C503" s="26"/>
      <c r="D503" s="101"/>
      <c r="E503" s="45"/>
      <c r="G503" s="45"/>
    </row>
    <row r="504">
      <c r="A504" s="123"/>
      <c r="B504" s="75"/>
      <c r="C504" s="26"/>
      <c r="D504" s="101"/>
      <c r="E504" s="45"/>
      <c r="G504" s="45"/>
    </row>
    <row r="505">
      <c r="A505" s="123"/>
      <c r="B505" s="75"/>
      <c r="C505" s="26"/>
      <c r="D505" s="101"/>
      <c r="E505" s="45"/>
      <c r="G505" s="45"/>
    </row>
    <row r="506">
      <c r="A506" s="123"/>
      <c r="B506" s="75"/>
      <c r="C506" s="26"/>
      <c r="D506" s="101"/>
      <c r="E506" s="45"/>
      <c r="G506" s="45"/>
    </row>
    <row r="507">
      <c r="A507" s="123"/>
      <c r="B507" s="75"/>
      <c r="C507" s="26"/>
      <c r="D507" s="101"/>
      <c r="E507" s="45"/>
      <c r="G507" s="45"/>
    </row>
    <row r="508">
      <c r="A508" s="123"/>
      <c r="B508" s="75"/>
      <c r="C508" s="26"/>
      <c r="D508" s="101"/>
      <c r="E508" s="45"/>
      <c r="G508" s="45"/>
    </row>
    <row r="509">
      <c r="A509" s="123"/>
      <c r="B509" s="75"/>
      <c r="C509" s="26"/>
      <c r="D509" s="101"/>
      <c r="E509" s="45"/>
      <c r="G509" s="45"/>
    </row>
    <row r="510">
      <c r="A510" s="123"/>
      <c r="B510" s="75"/>
      <c r="C510" s="26"/>
      <c r="D510" s="101"/>
      <c r="E510" s="45"/>
      <c r="G510" s="45"/>
    </row>
    <row r="511">
      <c r="A511" s="123"/>
      <c r="B511" s="75"/>
      <c r="C511" s="26"/>
      <c r="D511" s="101"/>
      <c r="E511" s="45"/>
      <c r="G511" s="45"/>
    </row>
    <row r="512">
      <c r="A512" s="123"/>
      <c r="B512" s="75"/>
      <c r="C512" s="26"/>
      <c r="D512" s="101"/>
      <c r="E512" s="45"/>
      <c r="G512" s="45"/>
    </row>
    <row r="513">
      <c r="A513" s="123"/>
      <c r="B513" s="75"/>
      <c r="C513" s="26"/>
      <c r="D513" s="101"/>
      <c r="E513" s="45"/>
      <c r="G513" s="45"/>
    </row>
    <row r="514">
      <c r="A514" s="123"/>
      <c r="B514" s="75"/>
      <c r="C514" s="26"/>
      <c r="D514" s="101"/>
      <c r="E514" s="45"/>
      <c r="G514" s="45"/>
    </row>
    <row r="515">
      <c r="A515" s="123"/>
      <c r="B515" s="75"/>
      <c r="C515" s="26"/>
      <c r="D515" s="101"/>
      <c r="E515" s="45"/>
      <c r="G515" s="45"/>
    </row>
    <row r="516">
      <c r="A516" s="123"/>
      <c r="B516" s="75"/>
      <c r="C516" s="26"/>
      <c r="D516" s="101"/>
      <c r="E516" s="45"/>
      <c r="G516" s="45"/>
    </row>
    <row r="517">
      <c r="A517" s="123"/>
      <c r="B517" s="75"/>
      <c r="C517" s="26"/>
      <c r="D517" s="101"/>
      <c r="E517" s="45"/>
      <c r="G517" s="45"/>
    </row>
    <row r="518">
      <c r="A518" s="123"/>
      <c r="B518" s="75"/>
      <c r="C518" s="26"/>
      <c r="D518" s="101"/>
      <c r="E518" s="45"/>
      <c r="G518" s="45"/>
    </row>
    <row r="519">
      <c r="A519" s="123"/>
      <c r="B519" s="75"/>
      <c r="C519" s="26"/>
      <c r="D519" s="101"/>
      <c r="E519" s="45"/>
      <c r="G519" s="45"/>
    </row>
    <row r="520">
      <c r="A520" s="123"/>
      <c r="B520" s="75"/>
      <c r="C520" s="26"/>
      <c r="D520" s="101"/>
      <c r="E520" s="45"/>
      <c r="G520" s="45"/>
    </row>
    <row r="521">
      <c r="A521" s="123"/>
      <c r="B521" s="75"/>
      <c r="C521" s="26"/>
      <c r="D521" s="101"/>
      <c r="E521" s="45"/>
      <c r="G521" s="45"/>
    </row>
    <row r="522">
      <c r="A522" s="123"/>
      <c r="B522" s="75"/>
      <c r="C522" s="26"/>
      <c r="D522" s="101"/>
      <c r="E522" s="45"/>
      <c r="G522" s="45"/>
    </row>
    <row r="523">
      <c r="A523" s="123"/>
      <c r="B523" s="75"/>
      <c r="C523" s="26"/>
      <c r="D523" s="101"/>
      <c r="E523" s="45"/>
      <c r="G523" s="45"/>
    </row>
    <row r="524">
      <c r="A524" s="123"/>
      <c r="B524" s="75"/>
      <c r="C524" s="26"/>
      <c r="D524" s="101"/>
      <c r="E524" s="45"/>
      <c r="G524" s="45"/>
    </row>
    <row r="525">
      <c r="A525" s="123"/>
      <c r="B525" s="75"/>
      <c r="C525" s="26"/>
      <c r="D525" s="101"/>
      <c r="E525" s="45"/>
      <c r="G525" s="45"/>
    </row>
    <row r="526">
      <c r="A526" s="123"/>
      <c r="B526" s="75"/>
      <c r="C526" s="26"/>
      <c r="D526" s="101"/>
      <c r="E526" s="45"/>
      <c r="G526" s="45"/>
    </row>
    <row r="527">
      <c r="A527" s="123"/>
      <c r="B527" s="75"/>
      <c r="C527" s="26"/>
      <c r="D527" s="101"/>
      <c r="E527" s="45"/>
      <c r="G527" s="45"/>
    </row>
    <row r="528">
      <c r="A528" s="123"/>
      <c r="B528" s="75"/>
      <c r="C528" s="26"/>
      <c r="D528" s="101"/>
      <c r="E528" s="45"/>
      <c r="G528" s="45"/>
    </row>
    <row r="529">
      <c r="A529" s="123"/>
      <c r="B529" s="75"/>
      <c r="C529" s="26"/>
      <c r="D529" s="101"/>
      <c r="E529" s="45"/>
      <c r="G529" s="45"/>
    </row>
    <row r="530">
      <c r="A530" s="123"/>
      <c r="B530" s="75"/>
      <c r="C530" s="26"/>
      <c r="D530" s="101"/>
      <c r="E530" s="45"/>
      <c r="G530" s="45"/>
    </row>
    <row r="531">
      <c r="A531" s="123"/>
      <c r="B531" s="75"/>
      <c r="C531" s="26"/>
      <c r="D531" s="101"/>
      <c r="E531" s="45"/>
      <c r="G531" s="45"/>
    </row>
    <row r="532">
      <c r="A532" s="123"/>
      <c r="B532" s="75"/>
      <c r="C532" s="26"/>
      <c r="D532" s="101"/>
      <c r="E532" s="45"/>
      <c r="G532" s="45"/>
    </row>
    <row r="533">
      <c r="A533" s="123"/>
      <c r="B533" s="75"/>
      <c r="C533" s="26"/>
      <c r="D533" s="101"/>
      <c r="E533" s="45"/>
      <c r="G533" s="45"/>
    </row>
    <row r="534">
      <c r="A534" s="123"/>
      <c r="B534" s="75"/>
      <c r="C534" s="26"/>
      <c r="D534" s="101"/>
      <c r="E534" s="45"/>
      <c r="G534" s="45"/>
    </row>
    <row r="535">
      <c r="A535" s="123"/>
      <c r="B535" s="75"/>
      <c r="C535" s="26"/>
      <c r="D535" s="101"/>
      <c r="E535" s="45"/>
      <c r="G535" s="45"/>
    </row>
    <row r="536">
      <c r="A536" s="123"/>
      <c r="B536" s="75"/>
      <c r="C536" s="26"/>
      <c r="D536" s="101"/>
      <c r="E536" s="45"/>
      <c r="G536" s="45"/>
    </row>
    <row r="537">
      <c r="A537" s="123"/>
      <c r="B537" s="75"/>
      <c r="C537" s="26"/>
      <c r="D537" s="101"/>
      <c r="E537" s="45"/>
      <c r="G537" s="45"/>
    </row>
    <row r="538">
      <c r="A538" s="123"/>
      <c r="B538" s="75"/>
      <c r="C538" s="26"/>
      <c r="D538" s="101"/>
      <c r="E538" s="45"/>
      <c r="G538" s="45"/>
    </row>
    <row r="539">
      <c r="A539" s="123"/>
      <c r="B539" s="75"/>
      <c r="C539" s="26"/>
      <c r="D539" s="101"/>
      <c r="E539" s="45"/>
      <c r="G539" s="45"/>
    </row>
    <row r="540">
      <c r="A540" s="123"/>
      <c r="B540" s="75"/>
      <c r="C540" s="26"/>
      <c r="D540" s="101"/>
      <c r="E540" s="45"/>
      <c r="G540" s="45"/>
    </row>
    <row r="541">
      <c r="A541" s="123"/>
      <c r="B541" s="75"/>
      <c r="C541" s="26"/>
      <c r="D541" s="101"/>
      <c r="E541" s="45"/>
      <c r="G541" s="45"/>
    </row>
    <row r="542">
      <c r="A542" s="123"/>
      <c r="B542" s="75"/>
      <c r="C542" s="26"/>
      <c r="D542" s="101"/>
      <c r="E542" s="45"/>
      <c r="G542" s="45"/>
    </row>
    <row r="543">
      <c r="A543" s="123"/>
      <c r="B543" s="75"/>
      <c r="C543" s="26"/>
      <c r="D543" s="101"/>
      <c r="E543" s="45"/>
      <c r="G543" s="45"/>
    </row>
    <row r="544">
      <c r="A544" s="123"/>
      <c r="B544" s="75"/>
      <c r="C544" s="26"/>
      <c r="D544" s="101"/>
      <c r="E544" s="45"/>
      <c r="G544" s="45"/>
    </row>
    <row r="545">
      <c r="A545" s="123"/>
      <c r="B545" s="75"/>
      <c r="C545" s="26"/>
      <c r="D545" s="101"/>
      <c r="E545" s="45"/>
      <c r="G545" s="45"/>
    </row>
    <row r="546">
      <c r="A546" s="123"/>
      <c r="B546" s="75"/>
      <c r="C546" s="26"/>
      <c r="D546" s="101"/>
      <c r="E546" s="45"/>
      <c r="G546" s="45"/>
    </row>
    <row r="547">
      <c r="A547" s="123"/>
      <c r="B547" s="75"/>
      <c r="C547" s="26"/>
      <c r="D547" s="101"/>
      <c r="E547" s="45"/>
      <c r="G547" s="45"/>
    </row>
    <row r="548">
      <c r="A548" s="123"/>
      <c r="B548" s="75"/>
      <c r="C548" s="26"/>
      <c r="D548" s="101"/>
      <c r="E548" s="45"/>
      <c r="G548" s="45"/>
    </row>
    <row r="549">
      <c r="A549" s="123"/>
      <c r="B549" s="75"/>
      <c r="C549" s="26"/>
      <c r="D549" s="101"/>
      <c r="E549" s="45"/>
      <c r="G549" s="45"/>
    </row>
    <row r="550">
      <c r="A550" s="123"/>
      <c r="B550" s="75"/>
      <c r="C550" s="26"/>
      <c r="D550" s="101"/>
      <c r="E550" s="45"/>
      <c r="G550" s="45"/>
    </row>
    <row r="551">
      <c r="A551" s="123"/>
      <c r="B551" s="75"/>
      <c r="C551" s="26"/>
      <c r="D551" s="101"/>
      <c r="E551" s="45"/>
      <c r="G551" s="45"/>
    </row>
    <row r="552">
      <c r="A552" s="123"/>
      <c r="B552" s="75"/>
      <c r="C552" s="26"/>
      <c r="D552" s="101"/>
      <c r="E552" s="45"/>
      <c r="G552" s="45"/>
    </row>
    <row r="553">
      <c r="A553" s="123"/>
      <c r="B553" s="75"/>
      <c r="C553" s="26"/>
      <c r="D553" s="101"/>
      <c r="E553" s="45"/>
      <c r="G553" s="45"/>
    </row>
    <row r="554">
      <c r="A554" s="123"/>
      <c r="B554" s="75"/>
      <c r="C554" s="26"/>
      <c r="D554" s="101"/>
      <c r="E554" s="45"/>
      <c r="G554" s="45"/>
    </row>
    <row r="555">
      <c r="A555" s="123"/>
      <c r="B555" s="75"/>
      <c r="C555" s="26"/>
      <c r="D555" s="101"/>
      <c r="E555" s="45"/>
      <c r="G555" s="45"/>
    </row>
    <row r="556">
      <c r="A556" s="123"/>
      <c r="B556" s="75"/>
      <c r="C556" s="26"/>
      <c r="D556" s="101"/>
      <c r="E556" s="45"/>
      <c r="G556" s="45"/>
    </row>
    <row r="557">
      <c r="A557" s="123"/>
      <c r="B557" s="75"/>
      <c r="C557" s="26"/>
      <c r="D557" s="101"/>
      <c r="E557" s="45"/>
      <c r="G557" s="45"/>
    </row>
    <row r="558">
      <c r="A558" s="123"/>
      <c r="B558" s="75"/>
      <c r="C558" s="26"/>
      <c r="D558" s="101"/>
      <c r="E558" s="45"/>
      <c r="G558" s="45"/>
    </row>
    <row r="559">
      <c r="A559" s="123"/>
      <c r="B559" s="75"/>
      <c r="C559" s="26"/>
      <c r="D559" s="101"/>
      <c r="E559" s="45"/>
      <c r="G559" s="45"/>
    </row>
    <row r="560">
      <c r="A560" s="123"/>
      <c r="B560" s="75"/>
      <c r="C560" s="26"/>
      <c r="D560" s="101"/>
      <c r="E560" s="45"/>
      <c r="G560" s="45"/>
    </row>
    <row r="561">
      <c r="A561" s="123"/>
      <c r="B561" s="75"/>
      <c r="C561" s="26"/>
      <c r="D561" s="101"/>
      <c r="E561" s="45"/>
      <c r="G561" s="45"/>
    </row>
    <row r="562">
      <c r="A562" s="123"/>
      <c r="B562" s="75"/>
      <c r="C562" s="26"/>
      <c r="D562" s="101"/>
      <c r="E562" s="45"/>
      <c r="G562" s="45"/>
    </row>
    <row r="563">
      <c r="A563" s="123"/>
      <c r="B563" s="75"/>
      <c r="C563" s="26"/>
      <c r="D563" s="101"/>
      <c r="E563" s="45"/>
      <c r="G563" s="45"/>
    </row>
    <row r="564">
      <c r="A564" s="123"/>
      <c r="B564" s="75"/>
      <c r="C564" s="26"/>
      <c r="D564" s="101"/>
      <c r="E564" s="45"/>
      <c r="G564" s="45"/>
    </row>
    <row r="565">
      <c r="A565" s="123"/>
      <c r="B565" s="75"/>
      <c r="C565" s="26"/>
      <c r="D565" s="101"/>
      <c r="E565" s="45"/>
      <c r="G565" s="45"/>
    </row>
    <row r="566">
      <c r="A566" s="123"/>
      <c r="B566" s="75"/>
      <c r="C566" s="26"/>
      <c r="D566" s="101"/>
      <c r="E566" s="45"/>
      <c r="G566" s="45"/>
    </row>
    <row r="567">
      <c r="A567" s="123"/>
      <c r="B567" s="75"/>
      <c r="C567" s="26"/>
      <c r="D567" s="101"/>
      <c r="E567" s="45"/>
      <c r="G567" s="45"/>
    </row>
    <row r="568">
      <c r="A568" s="123"/>
      <c r="B568" s="75"/>
      <c r="C568" s="26"/>
      <c r="D568" s="101"/>
      <c r="E568" s="45"/>
      <c r="G568" s="45"/>
    </row>
    <row r="569">
      <c r="A569" s="123"/>
      <c r="B569" s="75"/>
      <c r="C569" s="26"/>
      <c r="D569" s="101"/>
      <c r="E569" s="45"/>
      <c r="G569" s="45"/>
    </row>
    <row r="570">
      <c r="A570" s="123"/>
      <c r="B570" s="75"/>
      <c r="C570" s="26"/>
      <c r="D570" s="101"/>
      <c r="E570" s="45"/>
      <c r="G570" s="45"/>
    </row>
    <row r="571">
      <c r="A571" s="123"/>
      <c r="B571" s="75"/>
      <c r="C571" s="26"/>
      <c r="D571" s="101"/>
      <c r="E571" s="45"/>
      <c r="G571" s="45"/>
    </row>
    <row r="572">
      <c r="A572" s="123"/>
      <c r="B572" s="75"/>
      <c r="C572" s="26"/>
      <c r="D572" s="101"/>
      <c r="E572" s="45"/>
      <c r="G572" s="45"/>
    </row>
    <row r="573">
      <c r="A573" s="123"/>
      <c r="B573" s="75"/>
      <c r="C573" s="26"/>
      <c r="D573" s="101"/>
      <c r="E573" s="45"/>
      <c r="G573" s="45"/>
    </row>
    <row r="574">
      <c r="A574" s="123"/>
      <c r="B574" s="75"/>
      <c r="C574" s="26"/>
      <c r="D574" s="101"/>
      <c r="E574" s="45"/>
      <c r="G574" s="45"/>
    </row>
    <row r="575">
      <c r="A575" s="123"/>
      <c r="B575" s="75"/>
      <c r="C575" s="26"/>
      <c r="D575" s="101"/>
      <c r="E575" s="45"/>
      <c r="G575" s="45"/>
    </row>
    <row r="576">
      <c r="A576" s="123"/>
      <c r="B576" s="75"/>
      <c r="C576" s="26"/>
      <c r="D576" s="101"/>
      <c r="E576" s="45"/>
      <c r="G576" s="45"/>
    </row>
    <row r="577">
      <c r="A577" s="123"/>
      <c r="B577" s="75"/>
      <c r="C577" s="26"/>
      <c r="D577" s="101"/>
      <c r="E577" s="45"/>
      <c r="G577" s="45"/>
    </row>
    <row r="578">
      <c r="A578" s="123"/>
      <c r="B578" s="75"/>
      <c r="C578" s="26"/>
      <c r="D578" s="101"/>
      <c r="E578" s="45"/>
      <c r="G578" s="45"/>
    </row>
    <row r="579">
      <c r="A579" s="123"/>
      <c r="B579" s="75"/>
      <c r="C579" s="26"/>
      <c r="D579" s="101"/>
      <c r="E579" s="45"/>
      <c r="G579" s="45"/>
    </row>
    <row r="580">
      <c r="A580" s="123"/>
      <c r="B580" s="75"/>
      <c r="C580" s="26"/>
      <c r="D580" s="101"/>
      <c r="E580" s="45"/>
      <c r="G580" s="45"/>
    </row>
    <row r="581">
      <c r="A581" s="123"/>
      <c r="B581" s="75"/>
      <c r="C581" s="26"/>
      <c r="D581" s="101"/>
      <c r="E581" s="45"/>
      <c r="G581" s="45"/>
    </row>
    <row r="582">
      <c r="A582" s="123"/>
      <c r="B582" s="75"/>
      <c r="C582" s="26"/>
      <c r="D582" s="101"/>
      <c r="E582" s="45"/>
      <c r="G582" s="45"/>
    </row>
    <row r="583">
      <c r="A583" s="123"/>
      <c r="B583" s="75"/>
      <c r="C583" s="26"/>
      <c r="D583" s="101"/>
      <c r="E583" s="45"/>
      <c r="G583" s="45"/>
    </row>
    <row r="584">
      <c r="A584" s="123"/>
      <c r="B584" s="75"/>
      <c r="C584" s="26"/>
      <c r="D584" s="101"/>
      <c r="E584" s="45"/>
      <c r="G584" s="45"/>
    </row>
    <row r="585">
      <c r="A585" s="123"/>
      <c r="B585" s="75"/>
      <c r="C585" s="26"/>
      <c r="D585" s="101"/>
      <c r="E585" s="45"/>
      <c r="G585" s="45"/>
    </row>
    <row r="586">
      <c r="A586" s="123"/>
      <c r="B586" s="75"/>
      <c r="C586" s="26"/>
      <c r="D586" s="101"/>
      <c r="E586" s="45"/>
      <c r="G586" s="45"/>
    </row>
    <row r="587">
      <c r="A587" s="123"/>
      <c r="B587" s="75"/>
      <c r="C587" s="26"/>
      <c r="D587" s="101"/>
      <c r="E587" s="45"/>
      <c r="G587" s="45"/>
    </row>
    <row r="588">
      <c r="A588" s="123"/>
      <c r="B588" s="75"/>
      <c r="C588" s="26"/>
      <c r="D588" s="101"/>
      <c r="E588" s="45"/>
      <c r="G588" s="45"/>
    </row>
    <row r="589">
      <c r="A589" s="123"/>
      <c r="B589" s="75"/>
      <c r="C589" s="26"/>
      <c r="D589" s="101"/>
      <c r="E589" s="45"/>
      <c r="G589" s="45"/>
    </row>
    <row r="590">
      <c r="A590" s="123"/>
      <c r="B590" s="75"/>
      <c r="C590" s="26"/>
      <c r="D590" s="101"/>
      <c r="E590" s="45"/>
      <c r="G590" s="45"/>
    </row>
    <row r="591">
      <c r="A591" s="123"/>
      <c r="B591" s="75"/>
      <c r="C591" s="26"/>
      <c r="D591" s="101"/>
      <c r="E591" s="45"/>
      <c r="G591" s="45"/>
    </row>
    <row r="592">
      <c r="A592" s="123"/>
      <c r="B592" s="75"/>
      <c r="C592" s="26"/>
      <c r="D592" s="101"/>
      <c r="E592" s="45"/>
      <c r="G592" s="45"/>
    </row>
    <row r="593">
      <c r="A593" s="123"/>
      <c r="B593" s="75"/>
      <c r="C593" s="26"/>
      <c r="D593" s="101"/>
      <c r="E593" s="45"/>
      <c r="G593" s="45"/>
    </row>
    <row r="594">
      <c r="A594" s="123"/>
      <c r="B594" s="75"/>
      <c r="C594" s="26"/>
      <c r="D594" s="101"/>
      <c r="E594" s="45"/>
      <c r="G594" s="45"/>
    </row>
    <row r="595">
      <c r="A595" s="123"/>
      <c r="B595" s="75"/>
      <c r="C595" s="26"/>
      <c r="D595" s="101"/>
      <c r="E595" s="45"/>
      <c r="G595" s="45"/>
    </row>
    <row r="596">
      <c r="A596" s="123"/>
      <c r="B596" s="75"/>
      <c r="C596" s="26"/>
      <c r="D596" s="101"/>
      <c r="E596" s="45"/>
      <c r="G596" s="45"/>
    </row>
    <row r="597">
      <c r="A597" s="123"/>
      <c r="B597" s="75"/>
      <c r="C597" s="26"/>
      <c r="D597" s="101"/>
      <c r="E597" s="45"/>
      <c r="G597" s="45"/>
    </row>
    <row r="598">
      <c r="A598" s="123"/>
      <c r="B598" s="75"/>
      <c r="C598" s="26"/>
      <c r="D598" s="101"/>
      <c r="E598" s="45"/>
      <c r="G598" s="45"/>
    </row>
    <row r="599">
      <c r="A599" s="123"/>
      <c r="B599" s="75"/>
      <c r="C599" s="26"/>
      <c r="D599" s="101"/>
      <c r="E599" s="45"/>
      <c r="G599" s="45"/>
    </row>
    <row r="600">
      <c r="A600" s="123"/>
      <c r="B600" s="75"/>
      <c r="C600" s="26"/>
      <c r="D600" s="101"/>
      <c r="E600" s="45"/>
      <c r="G600" s="45"/>
    </row>
    <row r="601">
      <c r="A601" s="123"/>
      <c r="B601" s="75"/>
      <c r="C601" s="26"/>
      <c r="D601" s="101"/>
      <c r="E601" s="45"/>
      <c r="G601" s="45"/>
    </row>
    <row r="602">
      <c r="A602" s="123"/>
      <c r="B602" s="75"/>
      <c r="C602" s="26"/>
      <c r="D602" s="101"/>
      <c r="E602" s="45"/>
      <c r="G602" s="45"/>
    </row>
    <row r="603">
      <c r="A603" s="123"/>
      <c r="B603" s="75"/>
      <c r="C603" s="26"/>
      <c r="D603" s="101"/>
      <c r="E603" s="45"/>
      <c r="G603" s="45"/>
    </row>
    <row r="604">
      <c r="A604" s="123"/>
      <c r="B604" s="75"/>
      <c r="C604" s="26"/>
      <c r="D604" s="101"/>
      <c r="E604" s="45"/>
      <c r="G604" s="45"/>
    </row>
    <row r="605">
      <c r="A605" s="123"/>
      <c r="B605" s="75"/>
      <c r="C605" s="26"/>
      <c r="D605" s="101"/>
      <c r="E605" s="45"/>
      <c r="G605" s="45"/>
    </row>
    <row r="606">
      <c r="A606" s="123"/>
      <c r="B606" s="75"/>
      <c r="C606" s="26"/>
      <c r="D606" s="101"/>
      <c r="E606" s="45"/>
      <c r="G606" s="45"/>
    </row>
    <row r="607">
      <c r="A607" s="123"/>
      <c r="B607" s="75"/>
      <c r="C607" s="26"/>
      <c r="D607" s="101"/>
      <c r="E607" s="45"/>
      <c r="G607" s="45"/>
    </row>
    <row r="608">
      <c r="A608" s="123"/>
      <c r="B608" s="75"/>
      <c r="C608" s="26"/>
      <c r="D608" s="101"/>
      <c r="E608" s="45"/>
      <c r="G608" s="45"/>
    </row>
    <row r="609">
      <c r="A609" s="123"/>
      <c r="B609" s="75"/>
      <c r="C609" s="26"/>
      <c r="D609" s="101"/>
      <c r="E609" s="45"/>
      <c r="G609" s="45"/>
    </row>
    <row r="610">
      <c r="A610" s="123"/>
      <c r="B610" s="75"/>
      <c r="C610" s="26"/>
      <c r="D610" s="101"/>
      <c r="E610" s="45"/>
      <c r="G610" s="45"/>
    </row>
    <row r="611">
      <c r="A611" s="123"/>
      <c r="B611" s="75"/>
      <c r="C611" s="26"/>
      <c r="D611" s="101"/>
      <c r="E611" s="45"/>
      <c r="G611" s="45"/>
    </row>
    <row r="612">
      <c r="A612" s="123"/>
      <c r="B612" s="75"/>
      <c r="C612" s="26"/>
      <c r="D612" s="101"/>
      <c r="E612" s="45"/>
      <c r="G612" s="45"/>
    </row>
    <row r="613">
      <c r="A613" s="123"/>
      <c r="B613" s="75"/>
      <c r="C613" s="26"/>
      <c r="D613" s="101"/>
      <c r="E613" s="45"/>
      <c r="G613" s="45"/>
    </row>
    <row r="614">
      <c r="A614" s="123"/>
      <c r="B614" s="75"/>
      <c r="C614" s="26"/>
      <c r="D614" s="101"/>
      <c r="E614" s="45"/>
      <c r="G614" s="45"/>
    </row>
    <row r="615">
      <c r="A615" s="123"/>
      <c r="B615" s="75"/>
      <c r="C615" s="26"/>
      <c r="D615" s="101"/>
      <c r="E615" s="45"/>
      <c r="G615" s="45"/>
    </row>
    <row r="616">
      <c r="A616" s="123"/>
      <c r="B616" s="75"/>
      <c r="C616" s="26"/>
      <c r="D616" s="101"/>
      <c r="E616" s="45"/>
      <c r="G616" s="45"/>
    </row>
    <row r="617">
      <c r="A617" s="123"/>
      <c r="B617" s="75"/>
      <c r="C617" s="26"/>
      <c r="D617" s="101"/>
      <c r="E617" s="45"/>
      <c r="G617" s="45"/>
    </row>
    <row r="618">
      <c r="A618" s="123"/>
      <c r="B618" s="75"/>
      <c r="C618" s="26"/>
      <c r="D618" s="101"/>
      <c r="E618" s="45"/>
      <c r="G618" s="45"/>
    </row>
    <row r="619">
      <c r="A619" s="123"/>
      <c r="B619" s="75"/>
      <c r="C619" s="26"/>
      <c r="D619" s="101"/>
      <c r="E619" s="45"/>
      <c r="G619" s="45"/>
    </row>
    <row r="620">
      <c r="A620" s="123"/>
      <c r="B620" s="75"/>
      <c r="C620" s="26"/>
      <c r="D620" s="101"/>
      <c r="E620" s="45"/>
      <c r="G620" s="45"/>
    </row>
    <row r="621">
      <c r="A621" s="123"/>
      <c r="B621" s="75"/>
      <c r="C621" s="26"/>
      <c r="D621" s="101"/>
      <c r="E621" s="45"/>
      <c r="G621" s="45"/>
    </row>
    <row r="622">
      <c r="A622" s="123"/>
      <c r="B622" s="75"/>
      <c r="C622" s="26"/>
      <c r="D622" s="101"/>
      <c r="E622" s="45"/>
      <c r="G622" s="45"/>
    </row>
    <row r="623">
      <c r="A623" s="123"/>
      <c r="B623" s="75"/>
      <c r="C623" s="26"/>
      <c r="D623" s="101"/>
      <c r="E623" s="45"/>
      <c r="G623" s="45"/>
    </row>
    <row r="624">
      <c r="A624" s="123"/>
      <c r="B624" s="75"/>
      <c r="C624" s="26"/>
      <c r="D624" s="101"/>
      <c r="E624" s="45"/>
      <c r="G624" s="45"/>
    </row>
    <row r="625">
      <c r="A625" s="123"/>
      <c r="B625" s="75"/>
      <c r="C625" s="26"/>
      <c r="D625" s="101"/>
      <c r="E625" s="45"/>
      <c r="G625" s="45"/>
    </row>
    <row r="626">
      <c r="A626" s="123"/>
      <c r="B626" s="75"/>
      <c r="C626" s="26"/>
      <c r="D626" s="101"/>
      <c r="E626" s="45"/>
      <c r="G626" s="45"/>
    </row>
    <row r="627">
      <c r="A627" s="123"/>
      <c r="B627" s="75"/>
      <c r="C627" s="26"/>
      <c r="D627" s="101"/>
      <c r="E627" s="45"/>
      <c r="G627" s="45"/>
    </row>
    <row r="628">
      <c r="A628" s="123"/>
      <c r="B628" s="75"/>
      <c r="C628" s="26"/>
      <c r="D628" s="101"/>
      <c r="E628" s="45"/>
      <c r="G628" s="45"/>
    </row>
    <row r="629">
      <c r="A629" s="123"/>
      <c r="B629" s="75"/>
      <c r="C629" s="26"/>
      <c r="D629" s="101"/>
      <c r="E629" s="45"/>
      <c r="G629" s="45"/>
    </row>
    <row r="630">
      <c r="A630" s="123"/>
      <c r="B630" s="75"/>
      <c r="C630" s="26"/>
      <c r="D630" s="101"/>
      <c r="E630" s="45"/>
      <c r="G630" s="45"/>
    </row>
    <row r="631">
      <c r="A631" s="123"/>
      <c r="B631" s="75"/>
      <c r="C631" s="26"/>
      <c r="D631" s="101"/>
      <c r="E631" s="45"/>
      <c r="G631" s="45"/>
    </row>
    <row r="632">
      <c r="A632" s="123"/>
      <c r="B632" s="75"/>
      <c r="C632" s="26"/>
      <c r="D632" s="101"/>
      <c r="E632" s="45"/>
      <c r="G632" s="45"/>
    </row>
    <row r="633">
      <c r="A633" s="123"/>
      <c r="B633" s="75"/>
      <c r="C633" s="26"/>
      <c r="D633" s="101"/>
      <c r="E633" s="45"/>
      <c r="G633" s="45"/>
    </row>
    <row r="634">
      <c r="A634" s="123"/>
      <c r="B634" s="75"/>
      <c r="C634" s="26"/>
      <c r="D634" s="101"/>
      <c r="E634" s="45"/>
      <c r="G634" s="45"/>
    </row>
    <row r="635">
      <c r="A635" s="123"/>
      <c r="B635" s="75"/>
      <c r="C635" s="26"/>
      <c r="D635" s="101"/>
      <c r="E635" s="45"/>
      <c r="G635" s="45"/>
    </row>
    <row r="636">
      <c r="A636" s="123"/>
      <c r="B636" s="75"/>
      <c r="C636" s="26"/>
      <c r="D636" s="101"/>
      <c r="E636" s="45"/>
      <c r="G636" s="45"/>
    </row>
    <row r="637">
      <c r="A637" s="123"/>
      <c r="B637" s="75"/>
      <c r="C637" s="26"/>
      <c r="D637" s="101"/>
      <c r="E637" s="45"/>
      <c r="G637" s="45"/>
    </row>
    <row r="638">
      <c r="A638" s="123"/>
      <c r="B638" s="75"/>
      <c r="C638" s="26"/>
      <c r="D638" s="101"/>
      <c r="E638" s="45"/>
      <c r="G638" s="45"/>
    </row>
    <row r="639">
      <c r="A639" s="123"/>
      <c r="B639" s="75"/>
      <c r="C639" s="26"/>
      <c r="D639" s="101"/>
      <c r="E639" s="45"/>
      <c r="G639" s="45"/>
    </row>
    <row r="640">
      <c r="A640" s="123"/>
      <c r="B640" s="75"/>
      <c r="C640" s="26"/>
      <c r="D640" s="101"/>
      <c r="E640" s="45"/>
      <c r="G640" s="45"/>
    </row>
    <row r="641">
      <c r="A641" s="123"/>
      <c r="B641" s="75"/>
      <c r="C641" s="26"/>
      <c r="D641" s="101"/>
      <c r="E641" s="45"/>
      <c r="G641" s="45"/>
    </row>
    <row r="642">
      <c r="A642" s="123"/>
      <c r="B642" s="75"/>
      <c r="C642" s="26"/>
      <c r="D642" s="101"/>
      <c r="E642" s="45"/>
      <c r="G642" s="45"/>
    </row>
    <row r="643">
      <c r="A643" s="123"/>
      <c r="B643" s="75"/>
      <c r="C643" s="26"/>
      <c r="D643" s="101"/>
      <c r="E643" s="45"/>
      <c r="G643" s="45"/>
    </row>
    <row r="644">
      <c r="A644" s="123"/>
      <c r="B644" s="75"/>
      <c r="C644" s="26"/>
      <c r="D644" s="101"/>
      <c r="E644" s="45"/>
      <c r="G644" s="45"/>
    </row>
    <row r="645">
      <c r="A645" s="123"/>
      <c r="B645" s="75"/>
      <c r="C645" s="26"/>
      <c r="D645" s="101"/>
      <c r="E645" s="45"/>
      <c r="G645" s="45"/>
    </row>
    <row r="646">
      <c r="A646" s="123"/>
      <c r="B646" s="75"/>
      <c r="C646" s="26"/>
      <c r="D646" s="101"/>
      <c r="E646" s="45"/>
      <c r="G646" s="45"/>
    </row>
    <row r="647">
      <c r="A647" s="123"/>
      <c r="B647" s="75"/>
      <c r="C647" s="26"/>
      <c r="D647" s="101"/>
      <c r="E647" s="45"/>
      <c r="G647" s="45"/>
    </row>
    <row r="648">
      <c r="A648" s="123"/>
      <c r="B648" s="75"/>
      <c r="C648" s="26"/>
      <c r="D648" s="101"/>
      <c r="E648" s="45"/>
      <c r="G648" s="45"/>
    </row>
    <row r="649">
      <c r="A649" s="123"/>
      <c r="B649" s="75"/>
      <c r="C649" s="26"/>
      <c r="D649" s="101"/>
      <c r="E649" s="45"/>
      <c r="G649" s="45"/>
    </row>
    <row r="650">
      <c r="A650" s="123"/>
      <c r="B650" s="75"/>
      <c r="C650" s="26"/>
      <c r="D650" s="101"/>
      <c r="E650" s="45"/>
      <c r="G650" s="45"/>
    </row>
    <row r="651">
      <c r="A651" s="123"/>
      <c r="B651" s="75"/>
      <c r="C651" s="26"/>
      <c r="D651" s="101"/>
      <c r="E651" s="45"/>
      <c r="G651" s="45"/>
    </row>
    <row r="652">
      <c r="A652" s="123"/>
      <c r="B652" s="75"/>
      <c r="C652" s="26"/>
      <c r="D652" s="101"/>
      <c r="E652" s="45"/>
      <c r="G652" s="45"/>
    </row>
    <row r="653">
      <c r="A653" s="123"/>
      <c r="B653" s="75"/>
      <c r="C653" s="26"/>
      <c r="D653" s="101"/>
      <c r="E653" s="45"/>
      <c r="G653" s="45"/>
    </row>
    <row r="654">
      <c r="A654" s="123"/>
      <c r="B654" s="75"/>
      <c r="C654" s="26"/>
      <c r="D654" s="101"/>
      <c r="E654" s="45"/>
      <c r="G654" s="45"/>
    </row>
    <row r="655">
      <c r="A655" s="123"/>
      <c r="B655" s="75"/>
      <c r="C655" s="26"/>
      <c r="D655" s="101"/>
      <c r="E655" s="45"/>
      <c r="G655" s="45"/>
    </row>
    <row r="656">
      <c r="A656" s="123"/>
      <c r="B656" s="75"/>
      <c r="C656" s="26"/>
      <c r="D656" s="101"/>
      <c r="E656" s="45"/>
      <c r="G656" s="45"/>
    </row>
    <row r="657">
      <c r="A657" s="123"/>
      <c r="B657" s="75"/>
      <c r="C657" s="26"/>
      <c r="D657" s="101"/>
      <c r="E657" s="45"/>
      <c r="G657" s="45"/>
    </row>
    <row r="658">
      <c r="A658" s="123"/>
      <c r="B658" s="75"/>
      <c r="C658" s="26"/>
      <c r="D658" s="101"/>
      <c r="E658" s="45"/>
      <c r="G658" s="45"/>
    </row>
    <row r="659">
      <c r="A659" s="123"/>
      <c r="B659" s="75"/>
      <c r="C659" s="26"/>
      <c r="D659" s="101"/>
      <c r="E659" s="45"/>
      <c r="G659" s="45"/>
    </row>
    <row r="660">
      <c r="A660" s="123"/>
      <c r="B660" s="75"/>
      <c r="C660" s="26"/>
      <c r="D660" s="101"/>
      <c r="E660" s="45"/>
      <c r="G660" s="45"/>
    </row>
    <row r="661">
      <c r="A661" s="123"/>
      <c r="B661" s="75"/>
      <c r="C661" s="26"/>
      <c r="D661" s="101"/>
      <c r="E661" s="45"/>
      <c r="G661" s="45"/>
    </row>
    <row r="662">
      <c r="A662" s="123"/>
      <c r="B662" s="75"/>
      <c r="C662" s="26"/>
      <c r="D662" s="101"/>
      <c r="E662" s="45"/>
      <c r="G662" s="45"/>
    </row>
    <row r="663">
      <c r="A663" s="123"/>
      <c r="B663" s="75"/>
      <c r="C663" s="26"/>
      <c r="D663" s="101"/>
      <c r="E663" s="45"/>
      <c r="G663" s="45"/>
    </row>
    <row r="664">
      <c r="A664" s="123"/>
      <c r="B664" s="75"/>
      <c r="C664" s="26"/>
      <c r="D664" s="101"/>
      <c r="E664" s="45"/>
      <c r="G664" s="45"/>
    </row>
    <row r="665">
      <c r="A665" s="123"/>
      <c r="B665" s="75"/>
      <c r="C665" s="26"/>
      <c r="D665" s="101"/>
      <c r="E665" s="45"/>
      <c r="G665" s="45"/>
    </row>
    <row r="666">
      <c r="A666" s="123"/>
      <c r="B666" s="75"/>
      <c r="C666" s="26"/>
      <c r="D666" s="101"/>
      <c r="E666" s="45"/>
      <c r="G666" s="45"/>
    </row>
    <row r="667">
      <c r="A667" s="123"/>
      <c r="B667" s="75"/>
      <c r="C667" s="26"/>
      <c r="D667" s="101"/>
      <c r="E667" s="45"/>
      <c r="G667" s="45"/>
    </row>
    <row r="668">
      <c r="A668" s="123"/>
      <c r="B668" s="75"/>
      <c r="C668" s="26"/>
      <c r="D668" s="101"/>
      <c r="E668" s="45"/>
      <c r="G668" s="45"/>
    </row>
    <row r="669">
      <c r="A669" s="123"/>
      <c r="B669" s="75"/>
      <c r="C669" s="26"/>
      <c r="D669" s="101"/>
      <c r="E669" s="45"/>
      <c r="G669" s="45"/>
    </row>
    <row r="670">
      <c r="A670" s="123"/>
      <c r="B670" s="75"/>
      <c r="C670" s="26"/>
      <c r="D670" s="101"/>
      <c r="E670" s="45"/>
      <c r="G670" s="45"/>
    </row>
    <row r="671">
      <c r="A671" s="123"/>
      <c r="B671" s="75"/>
      <c r="C671" s="26"/>
      <c r="D671" s="101"/>
      <c r="E671" s="45"/>
      <c r="G671" s="45"/>
    </row>
    <row r="672">
      <c r="A672" s="123"/>
      <c r="B672" s="75"/>
      <c r="C672" s="26"/>
      <c r="D672" s="101"/>
      <c r="E672" s="45"/>
      <c r="G672" s="45"/>
    </row>
    <row r="673">
      <c r="A673" s="123"/>
      <c r="B673" s="75"/>
      <c r="C673" s="26"/>
      <c r="D673" s="101"/>
      <c r="E673" s="45"/>
      <c r="G673" s="45"/>
    </row>
    <row r="674">
      <c r="A674" s="123"/>
      <c r="B674" s="75"/>
      <c r="C674" s="26"/>
      <c r="D674" s="101"/>
      <c r="E674" s="45"/>
      <c r="G674" s="45"/>
    </row>
    <row r="675">
      <c r="A675" s="123"/>
      <c r="B675" s="75"/>
      <c r="C675" s="26"/>
      <c r="D675" s="101"/>
      <c r="E675" s="45"/>
      <c r="G675" s="45"/>
    </row>
    <row r="676">
      <c r="A676" s="123"/>
      <c r="B676" s="75"/>
      <c r="C676" s="26"/>
      <c r="D676" s="101"/>
      <c r="E676" s="45"/>
      <c r="G676" s="45"/>
    </row>
    <row r="677">
      <c r="A677" s="123"/>
      <c r="B677" s="75"/>
      <c r="C677" s="26"/>
      <c r="D677" s="101"/>
      <c r="E677" s="45"/>
      <c r="G677" s="45"/>
    </row>
    <row r="678">
      <c r="A678" s="123"/>
      <c r="B678" s="75"/>
      <c r="C678" s="26"/>
      <c r="D678" s="101"/>
      <c r="E678" s="45"/>
      <c r="G678" s="45"/>
    </row>
    <row r="679">
      <c r="A679" s="123"/>
      <c r="B679" s="75"/>
      <c r="C679" s="26"/>
      <c r="D679" s="101"/>
      <c r="E679" s="45"/>
      <c r="G679" s="45"/>
    </row>
    <row r="680">
      <c r="A680" s="123"/>
      <c r="B680" s="75"/>
      <c r="C680" s="26"/>
      <c r="D680" s="101"/>
      <c r="E680" s="45"/>
      <c r="G680" s="45"/>
    </row>
    <row r="681">
      <c r="A681" s="123"/>
      <c r="B681" s="75"/>
      <c r="C681" s="26"/>
      <c r="D681" s="101"/>
      <c r="E681" s="45"/>
      <c r="G681" s="45"/>
    </row>
    <row r="682">
      <c r="A682" s="123"/>
      <c r="B682" s="75"/>
      <c r="C682" s="26"/>
      <c r="D682" s="101"/>
      <c r="E682" s="45"/>
      <c r="G682" s="45"/>
    </row>
    <row r="683">
      <c r="A683" s="123"/>
      <c r="B683" s="75"/>
      <c r="C683" s="26"/>
      <c r="D683" s="101"/>
      <c r="E683" s="45"/>
      <c r="G683" s="45"/>
    </row>
    <row r="684">
      <c r="A684" s="123"/>
      <c r="B684" s="75"/>
      <c r="C684" s="26"/>
      <c r="D684" s="101"/>
      <c r="E684" s="45"/>
      <c r="G684" s="45"/>
    </row>
    <row r="685">
      <c r="A685" s="123"/>
      <c r="B685" s="75"/>
      <c r="C685" s="26"/>
      <c r="D685" s="101"/>
      <c r="E685" s="45"/>
      <c r="G685" s="45"/>
    </row>
    <row r="686">
      <c r="A686" s="123"/>
      <c r="B686" s="75"/>
      <c r="C686" s="26"/>
      <c r="D686" s="101"/>
      <c r="E686" s="45"/>
      <c r="G686" s="45"/>
    </row>
    <row r="687">
      <c r="A687" s="123"/>
      <c r="B687" s="75"/>
      <c r="C687" s="26"/>
      <c r="D687" s="101"/>
      <c r="E687" s="45"/>
      <c r="G687" s="45"/>
    </row>
    <row r="688">
      <c r="A688" s="123"/>
      <c r="B688" s="75"/>
      <c r="C688" s="26"/>
      <c r="D688" s="101"/>
      <c r="E688" s="45"/>
      <c r="G688" s="45"/>
    </row>
    <row r="689">
      <c r="A689" s="123"/>
      <c r="B689" s="75"/>
      <c r="C689" s="26"/>
      <c r="D689" s="101"/>
      <c r="E689" s="45"/>
      <c r="G689" s="45"/>
    </row>
    <row r="690">
      <c r="A690" s="123"/>
      <c r="B690" s="75"/>
      <c r="C690" s="26"/>
      <c r="D690" s="101"/>
      <c r="E690" s="45"/>
      <c r="G690" s="45"/>
    </row>
    <row r="691">
      <c r="A691" s="123"/>
      <c r="B691" s="75"/>
      <c r="C691" s="26"/>
      <c r="D691" s="101"/>
      <c r="E691" s="45"/>
      <c r="G691" s="45"/>
    </row>
    <row r="692">
      <c r="A692" s="123"/>
      <c r="B692" s="75"/>
      <c r="C692" s="26"/>
      <c r="D692" s="101"/>
      <c r="E692" s="45"/>
      <c r="G692" s="45"/>
    </row>
    <row r="693">
      <c r="A693" s="123"/>
      <c r="B693" s="75"/>
      <c r="C693" s="26"/>
      <c r="D693" s="101"/>
      <c r="E693" s="45"/>
      <c r="G693" s="45"/>
    </row>
    <row r="694">
      <c r="A694" s="123"/>
      <c r="B694" s="75"/>
      <c r="C694" s="26"/>
      <c r="D694" s="101"/>
      <c r="E694" s="45"/>
      <c r="G694" s="45"/>
    </row>
    <row r="695">
      <c r="A695" s="123"/>
      <c r="B695" s="75"/>
      <c r="C695" s="26"/>
      <c r="D695" s="101"/>
      <c r="E695" s="45"/>
      <c r="G695" s="45"/>
    </row>
    <row r="696">
      <c r="A696" s="123"/>
      <c r="B696" s="75"/>
      <c r="C696" s="26"/>
      <c r="D696" s="101"/>
      <c r="E696" s="45"/>
      <c r="G696" s="45"/>
    </row>
    <row r="697">
      <c r="A697" s="123"/>
      <c r="B697" s="75"/>
      <c r="C697" s="26"/>
      <c r="D697" s="101"/>
      <c r="E697" s="45"/>
      <c r="G697" s="45"/>
    </row>
    <row r="698">
      <c r="A698" s="123"/>
      <c r="B698" s="75"/>
      <c r="C698" s="26"/>
      <c r="D698" s="101"/>
      <c r="E698" s="45"/>
      <c r="G698" s="45"/>
    </row>
    <row r="699">
      <c r="A699" s="123"/>
      <c r="B699" s="75"/>
      <c r="C699" s="26"/>
      <c r="D699" s="101"/>
      <c r="E699" s="45"/>
      <c r="G699" s="45"/>
    </row>
    <row r="700">
      <c r="A700" s="123"/>
      <c r="B700" s="75"/>
      <c r="C700" s="26"/>
      <c r="D700" s="101"/>
      <c r="E700" s="45"/>
      <c r="G700" s="45"/>
    </row>
    <row r="701">
      <c r="A701" s="123"/>
      <c r="B701" s="75"/>
      <c r="C701" s="26"/>
      <c r="D701" s="101"/>
      <c r="E701" s="45"/>
      <c r="G701" s="45"/>
    </row>
    <row r="702">
      <c r="A702" s="123"/>
      <c r="B702" s="75"/>
      <c r="C702" s="26"/>
      <c r="D702" s="101"/>
      <c r="E702" s="45"/>
      <c r="G702" s="45"/>
    </row>
    <row r="703">
      <c r="A703" s="123"/>
      <c r="B703" s="75"/>
      <c r="C703" s="26"/>
      <c r="D703" s="101"/>
      <c r="E703" s="45"/>
      <c r="G703" s="45"/>
    </row>
    <row r="704">
      <c r="A704" s="123"/>
      <c r="B704" s="75"/>
      <c r="C704" s="26"/>
      <c r="D704" s="101"/>
      <c r="E704" s="45"/>
      <c r="G704" s="45"/>
    </row>
    <row r="705">
      <c r="A705" s="123"/>
      <c r="B705" s="75"/>
      <c r="C705" s="26"/>
      <c r="D705" s="101"/>
      <c r="E705" s="45"/>
      <c r="G705" s="45"/>
    </row>
    <row r="706">
      <c r="A706" s="123"/>
      <c r="B706" s="75"/>
      <c r="C706" s="26"/>
      <c r="D706" s="101"/>
      <c r="E706" s="45"/>
      <c r="G706" s="45"/>
    </row>
    <row r="707">
      <c r="A707" s="123"/>
      <c r="B707" s="75"/>
      <c r="C707" s="26"/>
      <c r="D707" s="101"/>
      <c r="E707" s="45"/>
      <c r="G707" s="45"/>
    </row>
    <row r="708">
      <c r="A708" s="123"/>
      <c r="B708" s="75"/>
      <c r="C708" s="26"/>
      <c r="D708" s="101"/>
      <c r="E708" s="45"/>
      <c r="G708" s="45"/>
    </row>
    <row r="709">
      <c r="A709" s="123"/>
      <c r="B709" s="75"/>
      <c r="C709" s="26"/>
      <c r="D709" s="101"/>
      <c r="E709" s="45"/>
      <c r="G709" s="45"/>
    </row>
    <row r="710">
      <c r="A710" s="123"/>
      <c r="B710" s="75"/>
      <c r="C710" s="26"/>
      <c r="D710" s="101"/>
      <c r="E710" s="45"/>
      <c r="G710" s="45"/>
    </row>
    <row r="711">
      <c r="A711" s="123"/>
      <c r="B711" s="75"/>
      <c r="C711" s="26"/>
      <c r="D711" s="101"/>
      <c r="E711" s="45"/>
      <c r="G711" s="45"/>
    </row>
    <row r="712">
      <c r="A712" s="123"/>
      <c r="B712" s="75"/>
      <c r="C712" s="26"/>
      <c r="D712" s="101"/>
      <c r="E712" s="45"/>
      <c r="G712" s="45"/>
    </row>
    <row r="713">
      <c r="A713" s="123"/>
      <c r="B713" s="75"/>
      <c r="C713" s="26"/>
      <c r="D713" s="101"/>
      <c r="E713" s="45"/>
      <c r="G713" s="45"/>
    </row>
    <row r="714">
      <c r="A714" s="123"/>
      <c r="B714" s="75"/>
      <c r="C714" s="26"/>
      <c r="D714" s="101"/>
      <c r="E714" s="45"/>
      <c r="G714" s="45"/>
    </row>
    <row r="715">
      <c r="A715" s="123"/>
      <c r="B715" s="75"/>
      <c r="C715" s="26"/>
      <c r="D715" s="101"/>
      <c r="E715" s="45"/>
      <c r="G715" s="45"/>
    </row>
    <row r="716">
      <c r="A716" s="123"/>
      <c r="B716" s="75"/>
      <c r="C716" s="26"/>
      <c r="D716" s="101"/>
      <c r="E716" s="45"/>
      <c r="G716" s="45"/>
    </row>
    <row r="717">
      <c r="A717" s="123"/>
      <c r="B717" s="75"/>
      <c r="C717" s="26"/>
      <c r="D717" s="101"/>
      <c r="E717" s="45"/>
      <c r="G717" s="45"/>
    </row>
    <row r="718">
      <c r="A718" s="123"/>
      <c r="B718" s="75"/>
      <c r="C718" s="26"/>
      <c r="D718" s="101"/>
      <c r="E718" s="45"/>
      <c r="G718" s="45"/>
    </row>
    <row r="719">
      <c r="A719" s="123"/>
      <c r="B719" s="75"/>
      <c r="C719" s="26"/>
      <c r="D719" s="101"/>
      <c r="E719" s="45"/>
      <c r="G719" s="45"/>
    </row>
    <row r="720">
      <c r="A720" s="123"/>
      <c r="B720" s="75"/>
      <c r="C720" s="26"/>
      <c r="D720" s="101"/>
      <c r="E720" s="45"/>
      <c r="G720" s="45"/>
    </row>
    <row r="721">
      <c r="A721" s="123"/>
      <c r="B721" s="75"/>
      <c r="C721" s="26"/>
      <c r="D721" s="101"/>
      <c r="E721" s="45"/>
      <c r="G721" s="45"/>
    </row>
    <row r="722">
      <c r="A722" s="123"/>
      <c r="B722" s="75"/>
      <c r="C722" s="26"/>
      <c r="D722" s="101"/>
      <c r="E722" s="45"/>
      <c r="G722" s="45"/>
    </row>
    <row r="723">
      <c r="A723" s="123"/>
      <c r="B723" s="75"/>
      <c r="C723" s="26"/>
      <c r="D723" s="101"/>
      <c r="E723" s="45"/>
      <c r="G723" s="45"/>
    </row>
    <row r="724">
      <c r="A724" s="123"/>
      <c r="B724" s="75"/>
      <c r="C724" s="26"/>
      <c r="D724" s="101"/>
      <c r="E724" s="45"/>
      <c r="G724" s="45"/>
    </row>
    <row r="725">
      <c r="A725" s="123"/>
      <c r="B725" s="75"/>
      <c r="C725" s="26"/>
      <c r="D725" s="101"/>
      <c r="E725" s="45"/>
      <c r="G725" s="45"/>
    </row>
    <row r="726">
      <c r="A726" s="123"/>
      <c r="B726" s="75"/>
      <c r="C726" s="26"/>
      <c r="D726" s="101"/>
      <c r="E726" s="45"/>
      <c r="G726" s="45"/>
    </row>
    <row r="727">
      <c r="A727" s="123"/>
      <c r="B727" s="75"/>
      <c r="C727" s="26"/>
      <c r="D727" s="101"/>
      <c r="E727" s="45"/>
      <c r="G727" s="45"/>
    </row>
    <row r="728">
      <c r="A728" s="123"/>
      <c r="B728" s="75"/>
      <c r="C728" s="26"/>
      <c r="D728" s="101"/>
      <c r="E728" s="45"/>
      <c r="G728" s="45"/>
    </row>
    <row r="729">
      <c r="A729" s="123"/>
      <c r="B729" s="75"/>
      <c r="C729" s="26"/>
      <c r="D729" s="101"/>
      <c r="E729" s="45"/>
      <c r="G729" s="45"/>
    </row>
    <row r="730">
      <c r="A730" s="123"/>
      <c r="B730" s="75"/>
      <c r="C730" s="26"/>
      <c r="D730" s="101"/>
      <c r="E730" s="45"/>
      <c r="G730" s="45"/>
    </row>
    <row r="731">
      <c r="A731" s="123"/>
      <c r="B731" s="75"/>
      <c r="C731" s="26"/>
      <c r="D731" s="101"/>
      <c r="E731" s="45"/>
      <c r="G731" s="45"/>
    </row>
    <row r="732">
      <c r="A732" s="123"/>
      <c r="B732" s="75"/>
      <c r="C732" s="26"/>
      <c r="D732" s="101"/>
      <c r="E732" s="45"/>
      <c r="G732" s="45"/>
    </row>
    <row r="733">
      <c r="A733" s="123"/>
      <c r="B733" s="75"/>
      <c r="C733" s="26"/>
      <c r="D733" s="101"/>
      <c r="E733" s="45"/>
      <c r="G733" s="45"/>
    </row>
    <row r="734">
      <c r="A734" s="123"/>
      <c r="B734" s="75"/>
      <c r="C734" s="26"/>
      <c r="D734" s="101"/>
      <c r="E734" s="45"/>
      <c r="G734" s="45"/>
    </row>
    <row r="735">
      <c r="A735" s="123"/>
      <c r="B735" s="75"/>
      <c r="C735" s="26"/>
      <c r="D735" s="101"/>
      <c r="E735" s="45"/>
      <c r="G735" s="45"/>
    </row>
    <row r="736">
      <c r="A736" s="123"/>
      <c r="B736" s="75"/>
      <c r="C736" s="26"/>
      <c r="D736" s="101"/>
      <c r="E736" s="45"/>
      <c r="G736" s="45"/>
    </row>
    <row r="737">
      <c r="A737" s="123"/>
      <c r="B737" s="75"/>
      <c r="C737" s="26"/>
      <c r="D737" s="101"/>
      <c r="E737" s="45"/>
      <c r="G737" s="45"/>
    </row>
    <row r="738">
      <c r="A738" s="123"/>
      <c r="B738" s="75"/>
      <c r="C738" s="26"/>
      <c r="D738" s="101"/>
      <c r="E738" s="45"/>
      <c r="G738" s="45"/>
    </row>
    <row r="739">
      <c r="A739" s="123"/>
      <c r="B739" s="75"/>
      <c r="C739" s="26"/>
      <c r="D739" s="101"/>
      <c r="E739" s="45"/>
      <c r="G739" s="45"/>
    </row>
    <row r="740">
      <c r="A740" s="123"/>
      <c r="B740" s="75"/>
      <c r="C740" s="26"/>
      <c r="D740" s="101"/>
      <c r="E740" s="45"/>
      <c r="G740" s="45"/>
    </row>
    <row r="741">
      <c r="A741" s="123"/>
      <c r="B741" s="75"/>
      <c r="C741" s="26"/>
      <c r="D741" s="101"/>
      <c r="E741" s="45"/>
      <c r="G741" s="45"/>
    </row>
    <row r="742">
      <c r="A742" s="123"/>
      <c r="B742" s="75"/>
      <c r="C742" s="26"/>
      <c r="D742" s="101"/>
      <c r="E742" s="45"/>
      <c r="G742" s="45"/>
    </row>
    <row r="743">
      <c r="A743" s="123"/>
      <c r="B743" s="75"/>
      <c r="C743" s="26"/>
      <c r="D743" s="101"/>
      <c r="E743" s="45"/>
      <c r="G743" s="45"/>
    </row>
    <row r="744">
      <c r="A744" s="123"/>
      <c r="B744" s="75"/>
      <c r="C744" s="26"/>
      <c r="D744" s="101"/>
      <c r="E744" s="45"/>
      <c r="G744" s="45"/>
    </row>
    <row r="745">
      <c r="A745" s="123"/>
      <c r="B745" s="75"/>
      <c r="C745" s="26"/>
      <c r="D745" s="101"/>
      <c r="E745" s="45"/>
      <c r="G745" s="45"/>
    </row>
    <row r="746">
      <c r="A746" s="123"/>
      <c r="B746" s="75"/>
      <c r="C746" s="26"/>
      <c r="D746" s="101"/>
      <c r="E746" s="45"/>
      <c r="G746" s="45"/>
    </row>
    <row r="747">
      <c r="A747" s="123"/>
      <c r="B747" s="75"/>
      <c r="C747" s="26"/>
      <c r="D747" s="101"/>
      <c r="E747" s="45"/>
      <c r="G747" s="45"/>
    </row>
    <row r="748">
      <c r="A748" s="123"/>
      <c r="B748" s="75"/>
      <c r="C748" s="26"/>
      <c r="D748" s="101"/>
      <c r="E748" s="45"/>
      <c r="G748" s="45"/>
    </row>
    <row r="749">
      <c r="A749" s="123"/>
      <c r="B749" s="75"/>
      <c r="C749" s="26"/>
      <c r="D749" s="101"/>
      <c r="E749" s="45"/>
      <c r="G749" s="45"/>
    </row>
    <row r="750">
      <c r="A750" s="123"/>
      <c r="B750" s="75"/>
      <c r="C750" s="26"/>
      <c r="D750" s="101"/>
      <c r="E750" s="45"/>
      <c r="G750" s="45"/>
    </row>
    <row r="751">
      <c r="A751" s="123"/>
      <c r="B751" s="75"/>
      <c r="C751" s="26"/>
      <c r="D751" s="101"/>
      <c r="E751" s="45"/>
      <c r="G751" s="45"/>
    </row>
    <row r="752">
      <c r="A752" s="123"/>
      <c r="B752" s="75"/>
      <c r="C752" s="26"/>
      <c r="D752" s="101"/>
      <c r="E752" s="45"/>
      <c r="G752" s="45"/>
    </row>
    <row r="753">
      <c r="A753" s="123"/>
      <c r="B753" s="75"/>
      <c r="C753" s="26"/>
      <c r="D753" s="101"/>
      <c r="E753" s="45"/>
      <c r="G753" s="45"/>
    </row>
    <row r="754">
      <c r="A754" s="123"/>
      <c r="B754" s="75"/>
      <c r="C754" s="26"/>
      <c r="D754" s="101"/>
      <c r="E754" s="45"/>
      <c r="G754" s="45"/>
    </row>
    <row r="755">
      <c r="A755" s="123"/>
      <c r="B755" s="75"/>
      <c r="C755" s="26"/>
      <c r="D755" s="101"/>
      <c r="E755" s="45"/>
      <c r="G755" s="45"/>
    </row>
    <row r="756">
      <c r="A756" s="123"/>
      <c r="B756" s="75"/>
      <c r="C756" s="26"/>
      <c r="D756" s="101"/>
      <c r="E756" s="45"/>
      <c r="G756" s="45"/>
    </row>
    <row r="757">
      <c r="A757" s="123"/>
      <c r="B757" s="75"/>
      <c r="C757" s="26"/>
      <c r="D757" s="101"/>
      <c r="E757" s="45"/>
      <c r="G757" s="45"/>
    </row>
    <row r="758">
      <c r="A758" s="123"/>
      <c r="B758" s="75"/>
      <c r="C758" s="26"/>
      <c r="D758" s="101"/>
      <c r="E758" s="45"/>
      <c r="G758" s="45"/>
    </row>
    <row r="759">
      <c r="A759" s="123"/>
      <c r="B759" s="75"/>
      <c r="C759" s="26"/>
      <c r="D759" s="101"/>
      <c r="E759" s="45"/>
      <c r="G759" s="45"/>
    </row>
    <row r="760">
      <c r="A760" s="123"/>
      <c r="B760" s="75"/>
      <c r="C760" s="26"/>
      <c r="D760" s="101"/>
      <c r="E760" s="45"/>
      <c r="G760" s="45"/>
    </row>
    <row r="761">
      <c r="A761" s="123"/>
      <c r="B761" s="75"/>
      <c r="C761" s="26"/>
      <c r="D761" s="101"/>
      <c r="E761" s="45"/>
      <c r="G761" s="45"/>
    </row>
    <row r="762">
      <c r="A762" s="123"/>
      <c r="B762" s="75"/>
      <c r="C762" s="26"/>
      <c r="D762" s="101"/>
      <c r="E762" s="45"/>
      <c r="G762" s="45"/>
    </row>
    <row r="763">
      <c r="A763" s="123"/>
      <c r="B763" s="75"/>
      <c r="C763" s="26"/>
      <c r="D763" s="101"/>
      <c r="E763" s="45"/>
      <c r="G763" s="45"/>
    </row>
    <row r="764">
      <c r="A764" s="123"/>
      <c r="B764" s="75"/>
      <c r="C764" s="26"/>
      <c r="D764" s="101"/>
      <c r="E764" s="45"/>
      <c r="G764" s="45"/>
    </row>
    <row r="765">
      <c r="A765" s="123"/>
      <c r="B765" s="75"/>
      <c r="C765" s="26"/>
      <c r="D765" s="101"/>
      <c r="E765" s="45"/>
      <c r="G765" s="45"/>
    </row>
    <row r="766">
      <c r="A766" s="123"/>
      <c r="B766" s="75"/>
      <c r="C766" s="26"/>
      <c r="D766" s="101"/>
      <c r="E766" s="45"/>
      <c r="G766" s="45"/>
    </row>
    <row r="767">
      <c r="A767" s="123"/>
      <c r="B767" s="75"/>
      <c r="C767" s="26"/>
      <c r="D767" s="101"/>
      <c r="E767" s="45"/>
      <c r="G767" s="45"/>
    </row>
    <row r="768">
      <c r="A768" s="123"/>
      <c r="B768" s="75"/>
      <c r="C768" s="26"/>
      <c r="D768" s="101"/>
      <c r="E768" s="45"/>
      <c r="G768" s="45"/>
    </row>
    <row r="769">
      <c r="A769" s="123"/>
      <c r="B769" s="75"/>
      <c r="C769" s="26"/>
      <c r="D769" s="101"/>
      <c r="E769" s="45"/>
      <c r="G769" s="45"/>
    </row>
    <row r="770">
      <c r="A770" s="123"/>
      <c r="B770" s="75"/>
      <c r="C770" s="26"/>
      <c r="D770" s="101"/>
      <c r="E770" s="45"/>
      <c r="G770" s="45"/>
    </row>
    <row r="771">
      <c r="A771" s="123"/>
      <c r="B771" s="75"/>
      <c r="C771" s="26"/>
      <c r="D771" s="101"/>
      <c r="E771" s="45"/>
      <c r="G771" s="45"/>
    </row>
    <row r="772">
      <c r="A772" s="123"/>
      <c r="B772" s="75"/>
      <c r="C772" s="26"/>
      <c r="D772" s="101"/>
      <c r="E772" s="45"/>
      <c r="G772" s="45"/>
    </row>
    <row r="773">
      <c r="A773" s="123"/>
      <c r="B773" s="75"/>
      <c r="C773" s="26"/>
      <c r="D773" s="101"/>
      <c r="E773" s="45"/>
      <c r="G773" s="45"/>
    </row>
    <row r="774">
      <c r="A774" s="123"/>
      <c r="B774" s="75"/>
      <c r="C774" s="26"/>
      <c r="D774" s="101"/>
      <c r="E774" s="45"/>
      <c r="G774" s="45"/>
    </row>
    <row r="775">
      <c r="A775" s="123"/>
      <c r="B775" s="75"/>
      <c r="C775" s="26"/>
      <c r="D775" s="101"/>
      <c r="E775" s="45"/>
      <c r="G775" s="45"/>
    </row>
    <row r="776">
      <c r="A776" s="123"/>
      <c r="B776" s="75"/>
      <c r="C776" s="26"/>
      <c r="D776" s="101"/>
      <c r="E776" s="45"/>
      <c r="G776" s="45"/>
    </row>
    <row r="777">
      <c r="A777" s="123"/>
      <c r="B777" s="75"/>
      <c r="C777" s="26"/>
      <c r="D777" s="101"/>
      <c r="E777" s="45"/>
      <c r="G777" s="45"/>
    </row>
    <row r="778">
      <c r="A778" s="123"/>
      <c r="B778" s="75"/>
      <c r="C778" s="26"/>
      <c r="D778" s="101"/>
      <c r="E778" s="45"/>
      <c r="G778" s="45"/>
    </row>
    <row r="779">
      <c r="A779" s="123"/>
      <c r="B779" s="75"/>
      <c r="C779" s="26"/>
      <c r="D779" s="101"/>
      <c r="E779" s="45"/>
      <c r="G779" s="45"/>
    </row>
    <row r="780">
      <c r="A780" s="123"/>
      <c r="B780" s="75"/>
      <c r="C780" s="26"/>
      <c r="D780" s="101"/>
      <c r="E780" s="45"/>
      <c r="G780" s="45"/>
    </row>
    <row r="781">
      <c r="A781" s="123"/>
      <c r="B781" s="75"/>
      <c r="C781" s="26"/>
      <c r="D781" s="101"/>
      <c r="E781" s="45"/>
      <c r="G781" s="45"/>
    </row>
    <row r="782">
      <c r="A782" s="123"/>
      <c r="B782" s="75"/>
      <c r="C782" s="26"/>
      <c r="D782" s="101"/>
      <c r="E782" s="45"/>
      <c r="G782" s="45"/>
    </row>
    <row r="783">
      <c r="A783" s="123"/>
      <c r="B783" s="75"/>
      <c r="C783" s="26"/>
      <c r="D783" s="101"/>
      <c r="E783" s="45"/>
      <c r="G783" s="45"/>
    </row>
    <row r="784">
      <c r="A784" s="123"/>
      <c r="B784" s="75"/>
      <c r="C784" s="26"/>
      <c r="D784" s="101"/>
      <c r="E784" s="45"/>
      <c r="G784" s="45"/>
    </row>
    <row r="785">
      <c r="A785" s="123"/>
      <c r="B785" s="75"/>
      <c r="C785" s="26"/>
      <c r="D785" s="101"/>
      <c r="E785" s="45"/>
      <c r="G785" s="45"/>
    </row>
    <row r="786">
      <c r="A786" s="123"/>
      <c r="B786" s="75"/>
      <c r="C786" s="26"/>
      <c r="D786" s="101"/>
      <c r="E786" s="45"/>
      <c r="G786" s="45"/>
    </row>
    <row r="787">
      <c r="A787" s="123"/>
      <c r="B787" s="75"/>
      <c r="C787" s="26"/>
      <c r="D787" s="101"/>
      <c r="E787" s="45"/>
      <c r="G787" s="45"/>
    </row>
    <row r="788">
      <c r="A788" s="123"/>
      <c r="B788" s="75"/>
      <c r="C788" s="26"/>
      <c r="D788" s="101"/>
      <c r="E788" s="45"/>
      <c r="G788" s="45"/>
    </row>
    <row r="789">
      <c r="A789" s="123"/>
      <c r="B789" s="75"/>
      <c r="C789" s="26"/>
      <c r="D789" s="101"/>
      <c r="E789" s="45"/>
      <c r="G789" s="45"/>
    </row>
    <row r="790">
      <c r="A790" s="123"/>
      <c r="B790" s="75"/>
      <c r="C790" s="26"/>
      <c r="D790" s="101"/>
      <c r="E790" s="45"/>
      <c r="G790" s="45"/>
    </row>
    <row r="791">
      <c r="A791" s="123"/>
      <c r="B791" s="75"/>
      <c r="C791" s="26"/>
      <c r="D791" s="101"/>
      <c r="E791" s="45"/>
      <c r="G791" s="45"/>
    </row>
    <row r="792">
      <c r="A792" s="123"/>
      <c r="B792" s="75"/>
      <c r="C792" s="26"/>
      <c r="D792" s="101"/>
      <c r="E792" s="45"/>
      <c r="G792" s="45"/>
    </row>
    <row r="793">
      <c r="A793" s="123"/>
      <c r="B793" s="75"/>
      <c r="C793" s="26"/>
      <c r="D793" s="101"/>
      <c r="E793" s="45"/>
      <c r="G793" s="45"/>
    </row>
    <row r="794">
      <c r="A794" s="123"/>
      <c r="B794" s="75"/>
      <c r="C794" s="26"/>
      <c r="D794" s="101"/>
      <c r="E794" s="45"/>
      <c r="G794" s="45"/>
    </row>
    <row r="795">
      <c r="A795" s="123"/>
      <c r="B795" s="75"/>
      <c r="C795" s="26"/>
      <c r="D795" s="101"/>
      <c r="E795" s="45"/>
      <c r="G795" s="45"/>
    </row>
    <row r="796">
      <c r="A796" s="123"/>
      <c r="B796" s="75"/>
      <c r="C796" s="26"/>
      <c r="D796" s="101"/>
      <c r="E796" s="45"/>
      <c r="G796" s="45"/>
    </row>
    <row r="797">
      <c r="A797" s="123"/>
      <c r="B797" s="75"/>
      <c r="C797" s="26"/>
      <c r="D797" s="101"/>
      <c r="E797" s="45"/>
      <c r="G797" s="45"/>
    </row>
    <row r="798">
      <c r="A798" s="123"/>
      <c r="B798" s="75"/>
      <c r="C798" s="26"/>
      <c r="D798" s="101"/>
      <c r="E798" s="45"/>
      <c r="G798" s="45"/>
    </row>
    <row r="799">
      <c r="A799" s="123"/>
      <c r="B799" s="75"/>
      <c r="C799" s="26"/>
      <c r="D799" s="101"/>
      <c r="E799" s="45"/>
      <c r="G799" s="45"/>
    </row>
    <row r="800">
      <c r="A800" s="123"/>
      <c r="B800" s="75"/>
      <c r="C800" s="26"/>
      <c r="D800" s="101"/>
      <c r="E800" s="45"/>
      <c r="G800" s="45"/>
    </row>
    <row r="801">
      <c r="A801" s="123"/>
      <c r="B801" s="75"/>
      <c r="C801" s="26"/>
      <c r="D801" s="101"/>
      <c r="E801" s="45"/>
      <c r="G801" s="45"/>
    </row>
    <row r="802">
      <c r="A802" s="123"/>
      <c r="B802" s="75"/>
      <c r="C802" s="26"/>
      <c r="D802" s="101"/>
      <c r="E802" s="45"/>
      <c r="G802" s="45"/>
    </row>
    <row r="803">
      <c r="A803" s="123"/>
      <c r="B803" s="75"/>
      <c r="C803" s="26"/>
      <c r="D803" s="101"/>
      <c r="E803" s="45"/>
      <c r="G803" s="45"/>
    </row>
    <row r="804">
      <c r="A804" s="123"/>
      <c r="B804" s="75"/>
      <c r="C804" s="26"/>
      <c r="D804" s="101"/>
      <c r="E804" s="45"/>
      <c r="G804" s="45"/>
    </row>
    <row r="805">
      <c r="A805" s="123"/>
      <c r="B805" s="75"/>
      <c r="C805" s="26"/>
      <c r="D805" s="101"/>
      <c r="E805" s="45"/>
      <c r="G805" s="45"/>
    </row>
    <row r="806">
      <c r="A806" s="123"/>
      <c r="B806" s="75"/>
      <c r="C806" s="26"/>
      <c r="D806" s="101"/>
      <c r="E806" s="45"/>
      <c r="G806" s="45"/>
    </row>
    <row r="807">
      <c r="A807" s="123"/>
      <c r="B807" s="75"/>
      <c r="C807" s="26"/>
      <c r="D807" s="101"/>
      <c r="E807" s="45"/>
      <c r="G807" s="45"/>
    </row>
    <row r="808">
      <c r="A808" s="123"/>
      <c r="B808" s="75"/>
      <c r="C808" s="26"/>
      <c r="D808" s="101"/>
      <c r="E808" s="45"/>
      <c r="G808" s="45"/>
    </row>
    <row r="809">
      <c r="A809" s="123"/>
      <c r="B809" s="75"/>
      <c r="C809" s="26"/>
      <c r="D809" s="101"/>
      <c r="E809" s="45"/>
      <c r="G809" s="45"/>
    </row>
    <row r="810">
      <c r="A810" s="123"/>
      <c r="B810" s="75"/>
      <c r="C810" s="26"/>
      <c r="D810" s="101"/>
      <c r="E810" s="45"/>
      <c r="G810" s="45"/>
    </row>
    <row r="811">
      <c r="A811" s="123"/>
      <c r="B811" s="75"/>
      <c r="C811" s="26"/>
      <c r="D811" s="101"/>
      <c r="E811" s="45"/>
      <c r="G811" s="45"/>
    </row>
    <row r="812">
      <c r="A812" s="123"/>
      <c r="B812" s="75"/>
      <c r="C812" s="26"/>
      <c r="D812" s="101"/>
      <c r="E812" s="45"/>
      <c r="G812" s="45"/>
    </row>
    <row r="813">
      <c r="A813" s="123"/>
      <c r="B813" s="75"/>
      <c r="C813" s="26"/>
      <c r="D813" s="101"/>
      <c r="E813" s="45"/>
      <c r="G813" s="45"/>
    </row>
    <row r="814">
      <c r="A814" s="123"/>
      <c r="B814" s="75"/>
      <c r="C814" s="26"/>
      <c r="D814" s="101"/>
      <c r="E814" s="45"/>
      <c r="G814" s="45"/>
    </row>
    <row r="815">
      <c r="A815" s="123"/>
      <c r="B815" s="75"/>
      <c r="C815" s="26"/>
      <c r="D815" s="101"/>
      <c r="E815" s="45"/>
      <c r="G815" s="45"/>
    </row>
    <row r="816">
      <c r="A816" s="123"/>
      <c r="B816" s="75"/>
      <c r="C816" s="26"/>
      <c r="D816" s="101"/>
      <c r="E816" s="45"/>
      <c r="G816" s="45"/>
    </row>
    <row r="817">
      <c r="A817" s="123"/>
      <c r="B817" s="75"/>
      <c r="C817" s="26"/>
      <c r="D817" s="101"/>
      <c r="E817" s="45"/>
      <c r="G817" s="45"/>
    </row>
    <row r="818">
      <c r="A818" s="123"/>
      <c r="B818" s="75"/>
      <c r="C818" s="26"/>
      <c r="D818" s="101"/>
      <c r="E818" s="45"/>
      <c r="G818" s="45"/>
    </row>
    <row r="819">
      <c r="A819" s="123"/>
      <c r="B819" s="75"/>
      <c r="C819" s="26"/>
      <c r="D819" s="101"/>
      <c r="E819" s="45"/>
      <c r="G819" s="45"/>
    </row>
    <row r="820">
      <c r="A820" s="123"/>
      <c r="B820" s="75"/>
      <c r="C820" s="26"/>
      <c r="D820" s="101"/>
      <c r="E820" s="45"/>
      <c r="G820" s="45"/>
    </row>
    <row r="821">
      <c r="A821" s="123"/>
      <c r="B821" s="75"/>
      <c r="C821" s="26"/>
      <c r="D821" s="101"/>
      <c r="E821" s="45"/>
      <c r="G821" s="45"/>
    </row>
    <row r="822">
      <c r="A822" s="123"/>
      <c r="B822" s="75"/>
      <c r="C822" s="26"/>
      <c r="D822" s="101"/>
      <c r="E822" s="45"/>
      <c r="G822" s="45"/>
    </row>
    <row r="823">
      <c r="A823" s="123"/>
      <c r="B823" s="75"/>
      <c r="C823" s="26"/>
      <c r="D823" s="101"/>
      <c r="E823" s="45"/>
      <c r="G823" s="45"/>
    </row>
    <row r="824">
      <c r="A824" s="123"/>
      <c r="B824" s="75"/>
      <c r="C824" s="26"/>
      <c r="D824" s="101"/>
      <c r="E824" s="45"/>
      <c r="G824" s="45"/>
    </row>
    <row r="825">
      <c r="A825" s="123"/>
      <c r="B825" s="75"/>
      <c r="C825" s="26"/>
      <c r="D825" s="101"/>
      <c r="E825" s="45"/>
      <c r="G825" s="45"/>
    </row>
    <row r="826">
      <c r="A826" s="123"/>
      <c r="B826" s="75"/>
      <c r="C826" s="26"/>
      <c r="D826" s="101"/>
      <c r="E826" s="45"/>
      <c r="G826" s="45"/>
    </row>
    <row r="827">
      <c r="A827" s="123"/>
      <c r="B827" s="75"/>
      <c r="C827" s="26"/>
      <c r="D827" s="101"/>
      <c r="E827" s="45"/>
      <c r="G827" s="45"/>
    </row>
    <row r="828">
      <c r="A828" s="123"/>
      <c r="B828" s="75"/>
      <c r="C828" s="26"/>
      <c r="D828" s="101"/>
      <c r="E828" s="45"/>
      <c r="G828" s="45"/>
    </row>
    <row r="829">
      <c r="A829" s="123"/>
      <c r="B829" s="75"/>
      <c r="C829" s="26"/>
      <c r="D829" s="101"/>
      <c r="E829" s="45"/>
      <c r="G829" s="45"/>
    </row>
    <row r="830">
      <c r="A830" s="123"/>
      <c r="B830" s="75"/>
      <c r="C830" s="26"/>
      <c r="D830" s="101"/>
      <c r="E830" s="45"/>
      <c r="G830" s="45"/>
    </row>
    <row r="831">
      <c r="A831" s="123"/>
      <c r="B831" s="75"/>
      <c r="C831" s="26"/>
      <c r="D831" s="101"/>
      <c r="E831" s="45"/>
      <c r="G831" s="45"/>
    </row>
    <row r="832">
      <c r="A832" s="123"/>
      <c r="B832" s="75"/>
      <c r="C832" s="26"/>
      <c r="D832" s="101"/>
      <c r="E832" s="45"/>
      <c r="G832" s="45"/>
    </row>
    <row r="833">
      <c r="A833" s="123"/>
      <c r="B833" s="75"/>
      <c r="C833" s="26"/>
      <c r="D833" s="101"/>
      <c r="E833" s="45"/>
      <c r="G833" s="45"/>
    </row>
    <row r="834">
      <c r="A834" s="123"/>
      <c r="B834" s="75"/>
      <c r="C834" s="26"/>
      <c r="D834" s="101"/>
      <c r="E834" s="45"/>
      <c r="G834" s="45"/>
    </row>
    <row r="835">
      <c r="A835" s="123"/>
      <c r="B835" s="75"/>
      <c r="C835" s="26"/>
      <c r="D835" s="101"/>
      <c r="E835" s="45"/>
      <c r="G835" s="45"/>
    </row>
    <row r="836">
      <c r="A836" s="123"/>
      <c r="B836" s="75"/>
      <c r="C836" s="26"/>
      <c r="D836" s="101"/>
      <c r="E836" s="45"/>
      <c r="G836" s="45"/>
    </row>
    <row r="837">
      <c r="A837" s="123"/>
      <c r="B837" s="75"/>
      <c r="C837" s="26"/>
      <c r="D837" s="101"/>
      <c r="E837" s="45"/>
      <c r="G837" s="45"/>
    </row>
    <row r="838">
      <c r="A838" s="123"/>
      <c r="B838" s="75"/>
      <c r="C838" s="26"/>
      <c r="D838" s="101"/>
      <c r="E838" s="45"/>
      <c r="G838" s="45"/>
    </row>
    <row r="839">
      <c r="A839" s="123"/>
      <c r="B839" s="75"/>
      <c r="C839" s="26"/>
      <c r="D839" s="101"/>
      <c r="E839" s="45"/>
      <c r="G839" s="45"/>
    </row>
    <row r="840">
      <c r="A840" s="123"/>
      <c r="B840" s="75"/>
      <c r="C840" s="26"/>
      <c r="D840" s="101"/>
      <c r="E840" s="45"/>
      <c r="G840" s="45"/>
    </row>
    <row r="841">
      <c r="A841" s="123"/>
      <c r="B841" s="75"/>
      <c r="C841" s="26"/>
      <c r="D841" s="101"/>
      <c r="E841" s="45"/>
      <c r="G841" s="45"/>
    </row>
    <row r="842">
      <c r="A842" s="123"/>
      <c r="B842" s="75"/>
      <c r="C842" s="26"/>
      <c r="D842" s="101"/>
      <c r="E842" s="45"/>
      <c r="G842" s="45"/>
    </row>
    <row r="843">
      <c r="A843" s="123"/>
      <c r="B843" s="75"/>
      <c r="C843" s="26"/>
      <c r="D843" s="101"/>
      <c r="E843" s="45"/>
      <c r="G843" s="45"/>
    </row>
    <row r="844">
      <c r="A844" s="123"/>
      <c r="B844" s="75"/>
      <c r="C844" s="26"/>
      <c r="D844" s="101"/>
      <c r="E844" s="45"/>
      <c r="G844" s="45"/>
    </row>
    <row r="845">
      <c r="A845" s="123"/>
      <c r="B845" s="75"/>
      <c r="C845" s="26"/>
      <c r="D845" s="101"/>
      <c r="E845" s="45"/>
      <c r="G845" s="45"/>
    </row>
    <row r="846">
      <c r="A846" s="123"/>
      <c r="B846" s="75"/>
      <c r="C846" s="26"/>
      <c r="D846" s="101"/>
      <c r="E846" s="45"/>
      <c r="G846" s="45"/>
    </row>
    <row r="847">
      <c r="A847" s="123"/>
      <c r="B847" s="75"/>
      <c r="C847" s="26"/>
      <c r="D847" s="101"/>
      <c r="E847" s="45"/>
      <c r="G847" s="45"/>
    </row>
    <row r="848">
      <c r="A848" s="123"/>
      <c r="B848" s="75"/>
      <c r="C848" s="26"/>
      <c r="D848" s="101"/>
      <c r="E848" s="45"/>
      <c r="G848" s="45"/>
    </row>
    <row r="849">
      <c r="A849" s="123"/>
      <c r="B849" s="75"/>
      <c r="C849" s="26"/>
      <c r="D849" s="101"/>
      <c r="E849" s="45"/>
      <c r="G849" s="45"/>
    </row>
    <row r="850">
      <c r="A850" s="123"/>
      <c r="B850" s="75"/>
      <c r="C850" s="26"/>
      <c r="D850" s="101"/>
      <c r="E850" s="45"/>
      <c r="G850" s="45"/>
    </row>
    <row r="851">
      <c r="A851" s="123"/>
      <c r="B851" s="75"/>
      <c r="C851" s="26"/>
      <c r="D851" s="101"/>
      <c r="E851" s="45"/>
      <c r="G851" s="45"/>
    </row>
    <row r="852">
      <c r="A852" s="123"/>
      <c r="B852" s="75"/>
      <c r="C852" s="26"/>
      <c r="D852" s="101"/>
      <c r="E852" s="45"/>
      <c r="G852" s="45"/>
    </row>
    <row r="853">
      <c r="A853" s="123"/>
      <c r="B853" s="75"/>
      <c r="C853" s="26"/>
      <c r="D853" s="101"/>
      <c r="E853" s="45"/>
      <c r="G853" s="45"/>
    </row>
    <row r="854">
      <c r="A854" s="123"/>
      <c r="B854" s="75"/>
      <c r="C854" s="26"/>
      <c r="D854" s="101"/>
      <c r="E854" s="45"/>
      <c r="G854" s="45"/>
    </row>
    <row r="855">
      <c r="A855" s="123"/>
      <c r="B855" s="75"/>
      <c r="C855" s="26"/>
      <c r="D855" s="101"/>
      <c r="E855" s="45"/>
      <c r="G855" s="45"/>
    </row>
    <row r="856">
      <c r="A856" s="123"/>
      <c r="B856" s="75"/>
      <c r="C856" s="26"/>
      <c r="D856" s="101"/>
      <c r="E856" s="45"/>
      <c r="G856" s="45"/>
    </row>
    <row r="857">
      <c r="A857" s="123"/>
      <c r="B857" s="75"/>
      <c r="C857" s="26"/>
      <c r="D857" s="101"/>
      <c r="E857" s="45"/>
      <c r="G857" s="45"/>
    </row>
    <row r="858">
      <c r="A858" s="123"/>
      <c r="B858" s="75"/>
      <c r="C858" s="26"/>
      <c r="D858" s="101"/>
      <c r="E858" s="45"/>
      <c r="G858" s="45"/>
    </row>
    <row r="859">
      <c r="A859" s="123"/>
      <c r="B859" s="75"/>
      <c r="C859" s="26"/>
      <c r="D859" s="101"/>
      <c r="E859" s="45"/>
      <c r="G859" s="45"/>
    </row>
    <row r="860">
      <c r="A860" s="123"/>
      <c r="B860" s="75"/>
      <c r="C860" s="26"/>
      <c r="D860" s="101"/>
      <c r="E860" s="45"/>
      <c r="G860" s="45"/>
    </row>
    <row r="861">
      <c r="A861" s="123"/>
      <c r="B861" s="75"/>
      <c r="C861" s="26"/>
      <c r="D861" s="101"/>
      <c r="E861" s="45"/>
      <c r="G861" s="45"/>
    </row>
    <row r="862">
      <c r="A862" s="123"/>
      <c r="B862" s="75"/>
      <c r="C862" s="26"/>
      <c r="D862" s="101"/>
      <c r="E862" s="45"/>
      <c r="G862" s="45"/>
    </row>
    <row r="863">
      <c r="A863" s="123"/>
      <c r="B863" s="75"/>
      <c r="C863" s="26"/>
      <c r="D863" s="101"/>
      <c r="E863" s="45"/>
      <c r="G863" s="45"/>
    </row>
    <row r="864">
      <c r="A864" s="123"/>
      <c r="B864" s="75"/>
      <c r="C864" s="26"/>
      <c r="D864" s="101"/>
      <c r="E864" s="45"/>
      <c r="G864" s="45"/>
    </row>
    <row r="865">
      <c r="A865" s="123"/>
      <c r="B865" s="75"/>
      <c r="C865" s="26"/>
      <c r="D865" s="101"/>
      <c r="E865" s="45"/>
      <c r="G865" s="45"/>
    </row>
    <row r="866">
      <c r="A866" s="123"/>
      <c r="B866" s="75"/>
      <c r="C866" s="26"/>
      <c r="D866" s="101"/>
      <c r="E866" s="45"/>
      <c r="G866" s="45"/>
    </row>
    <row r="867">
      <c r="A867" s="123"/>
      <c r="B867" s="75"/>
      <c r="C867" s="26"/>
      <c r="D867" s="101"/>
      <c r="E867" s="45"/>
      <c r="G867" s="45"/>
    </row>
    <row r="868">
      <c r="A868" s="123"/>
      <c r="B868" s="75"/>
      <c r="C868" s="26"/>
      <c r="D868" s="101"/>
      <c r="E868" s="45"/>
      <c r="G868" s="45"/>
    </row>
    <row r="869">
      <c r="A869" s="123"/>
      <c r="B869" s="75"/>
      <c r="C869" s="26"/>
      <c r="D869" s="101"/>
      <c r="E869" s="45"/>
      <c r="G869" s="45"/>
    </row>
    <row r="870">
      <c r="A870" s="123"/>
      <c r="B870" s="75"/>
      <c r="C870" s="26"/>
      <c r="D870" s="101"/>
      <c r="E870" s="45"/>
      <c r="G870" s="45"/>
    </row>
    <row r="871">
      <c r="A871" s="123"/>
      <c r="B871" s="75"/>
      <c r="C871" s="26"/>
      <c r="D871" s="101"/>
      <c r="E871" s="45"/>
      <c r="G871" s="45"/>
    </row>
    <row r="872">
      <c r="A872" s="123"/>
      <c r="B872" s="75"/>
      <c r="C872" s="26"/>
      <c r="D872" s="101"/>
      <c r="E872" s="45"/>
      <c r="G872" s="45"/>
    </row>
    <row r="873">
      <c r="A873" s="123"/>
      <c r="B873" s="75"/>
      <c r="C873" s="26"/>
      <c r="D873" s="101"/>
      <c r="E873" s="45"/>
      <c r="G873" s="45"/>
    </row>
    <row r="874">
      <c r="A874" s="123"/>
      <c r="B874" s="75"/>
      <c r="C874" s="26"/>
      <c r="D874" s="101"/>
      <c r="E874" s="45"/>
      <c r="G874" s="45"/>
    </row>
    <row r="875">
      <c r="A875" s="123"/>
      <c r="B875" s="75"/>
      <c r="C875" s="26"/>
      <c r="D875" s="101"/>
      <c r="E875" s="45"/>
      <c r="G875" s="45"/>
    </row>
    <row r="876">
      <c r="A876" s="123"/>
      <c r="B876" s="75"/>
      <c r="C876" s="26"/>
      <c r="D876" s="101"/>
      <c r="E876" s="45"/>
      <c r="G876" s="45"/>
    </row>
    <row r="877">
      <c r="A877" s="123"/>
      <c r="B877" s="75"/>
      <c r="C877" s="26"/>
      <c r="D877" s="101"/>
      <c r="E877" s="45"/>
      <c r="G877" s="45"/>
    </row>
    <row r="878">
      <c r="A878" s="123"/>
      <c r="B878" s="75"/>
      <c r="C878" s="26"/>
      <c r="D878" s="101"/>
      <c r="E878" s="45"/>
      <c r="G878" s="45"/>
    </row>
    <row r="879">
      <c r="A879" s="123"/>
      <c r="B879" s="75"/>
      <c r="C879" s="26"/>
      <c r="D879" s="101"/>
      <c r="E879" s="45"/>
      <c r="G879" s="45"/>
    </row>
    <row r="880">
      <c r="A880" s="123"/>
      <c r="B880" s="75"/>
      <c r="C880" s="26"/>
      <c r="D880" s="101"/>
      <c r="E880" s="45"/>
      <c r="G880" s="45"/>
    </row>
    <row r="881">
      <c r="A881" s="123"/>
      <c r="B881" s="75"/>
      <c r="C881" s="26"/>
      <c r="D881" s="101"/>
      <c r="E881" s="45"/>
      <c r="G881" s="45"/>
    </row>
    <row r="882">
      <c r="A882" s="123"/>
      <c r="B882" s="75"/>
      <c r="C882" s="26"/>
      <c r="D882" s="101"/>
      <c r="E882" s="45"/>
      <c r="G882" s="45"/>
    </row>
    <row r="883">
      <c r="A883" s="123"/>
      <c r="B883" s="75"/>
      <c r="C883" s="26"/>
      <c r="D883" s="101"/>
      <c r="E883" s="45"/>
      <c r="G883" s="45"/>
    </row>
    <row r="884">
      <c r="A884" s="123"/>
      <c r="B884" s="75"/>
      <c r="C884" s="26"/>
      <c r="D884" s="101"/>
      <c r="E884" s="45"/>
      <c r="G884" s="45"/>
    </row>
    <row r="885">
      <c r="A885" s="123"/>
      <c r="B885" s="75"/>
      <c r="C885" s="26"/>
      <c r="D885" s="101"/>
      <c r="E885" s="45"/>
      <c r="G885" s="45"/>
    </row>
    <row r="886">
      <c r="A886" s="123"/>
      <c r="B886" s="75"/>
      <c r="C886" s="26"/>
      <c r="D886" s="101"/>
      <c r="E886" s="45"/>
      <c r="G886" s="45"/>
    </row>
    <row r="887">
      <c r="A887" s="123"/>
      <c r="B887" s="75"/>
      <c r="C887" s="26"/>
      <c r="D887" s="101"/>
      <c r="E887" s="45"/>
      <c r="G887" s="45"/>
    </row>
    <row r="888">
      <c r="A888" s="123"/>
      <c r="B888" s="75"/>
      <c r="C888" s="26"/>
      <c r="D888" s="101"/>
      <c r="E888" s="45"/>
      <c r="G888" s="45"/>
    </row>
    <row r="889">
      <c r="A889" s="123"/>
      <c r="B889" s="75"/>
      <c r="C889" s="26"/>
      <c r="D889" s="101"/>
      <c r="E889" s="45"/>
      <c r="G889" s="45"/>
    </row>
    <row r="890">
      <c r="A890" s="123"/>
      <c r="B890" s="75"/>
      <c r="C890" s="26"/>
      <c r="D890" s="101"/>
      <c r="E890" s="45"/>
      <c r="G890" s="45"/>
    </row>
    <row r="891">
      <c r="A891" s="123"/>
      <c r="B891" s="75"/>
      <c r="C891" s="26"/>
      <c r="D891" s="101"/>
      <c r="E891" s="45"/>
      <c r="G891" s="45"/>
    </row>
    <row r="892">
      <c r="A892" s="123"/>
      <c r="B892" s="75"/>
      <c r="C892" s="26"/>
      <c r="D892" s="101"/>
      <c r="E892" s="45"/>
      <c r="G892" s="45"/>
    </row>
    <row r="893">
      <c r="A893" s="123"/>
      <c r="B893" s="75"/>
      <c r="C893" s="26"/>
      <c r="D893" s="101"/>
      <c r="E893" s="45"/>
      <c r="G893" s="45"/>
    </row>
    <row r="894">
      <c r="A894" s="123"/>
      <c r="B894" s="75"/>
      <c r="C894" s="26"/>
      <c r="D894" s="101"/>
      <c r="E894" s="45"/>
      <c r="G894" s="45"/>
    </row>
    <row r="895">
      <c r="A895" s="123"/>
      <c r="B895" s="75"/>
      <c r="C895" s="26"/>
      <c r="D895" s="101"/>
      <c r="E895" s="45"/>
      <c r="G895" s="45"/>
    </row>
    <row r="896">
      <c r="A896" s="123"/>
      <c r="B896" s="75"/>
      <c r="C896" s="26"/>
      <c r="D896" s="101"/>
      <c r="E896" s="45"/>
      <c r="G896" s="45"/>
    </row>
    <row r="897">
      <c r="A897" s="123"/>
      <c r="B897" s="75"/>
      <c r="C897" s="26"/>
      <c r="D897" s="101"/>
      <c r="E897" s="45"/>
      <c r="G897" s="45"/>
    </row>
    <row r="898">
      <c r="A898" s="123"/>
      <c r="B898" s="75"/>
      <c r="C898" s="26"/>
      <c r="D898" s="101"/>
      <c r="E898" s="45"/>
      <c r="G898" s="45"/>
    </row>
    <row r="899">
      <c r="A899" s="123"/>
      <c r="B899" s="75"/>
      <c r="C899" s="26"/>
      <c r="D899" s="101"/>
      <c r="E899" s="45"/>
      <c r="G899" s="45"/>
    </row>
    <row r="900">
      <c r="A900" s="123"/>
      <c r="B900" s="75"/>
      <c r="C900" s="26"/>
      <c r="D900" s="101"/>
      <c r="E900" s="45"/>
      <c r="G900" s="45"/>
    </row>
    <row r="901">
      <c r="A901" s="123"/>
      <c r="B901" s="75"/>
      <c r="C901" s="26"/>
      <c r="D901" s="101"/>
      <c r="E901" s="45"/>
      <c r="G901" s="45"/>
    </row>
    <row r="902">
      <c r="A902" s="123"/>
      <c r="B902" s="75"/>
      <c r="C902" s="26"/>
      <c r="D902" s="101"/>
      <c r="E902" s="45"/>
      <c r="G902" s="45"/>
    </row>
    <row r="903">
      <c r="A903" s="123"/>
      <c r="B903" s="75"/>
      <c r="C903" s="26"/>
      <c r="D903" s="101"/>
      <c r="E903" s="45"/>
      <c r="G903" s="45"/>
    </row>
    <row r="904">
      <c r="A904" s="123"/>
      <c r="B904" s="75"/>
      <c r="C904" s="26"/>
      <c r="D904" s="101"/>
      <c r="E904" s="45"/>
      <c r="G904" s="45"/>
    </row>
    <row r="905">
      <c r="A905" s="123"/>
      <c r="B905" s="75"/>
      <c r="C905" s="26"/>
      <c r="D905" s="101"/>
      <c r="E905" s="45"/>
      <c r="G905" s="45"/>
    </row>
    <row r="906">
      <c r="A906" s="123"/>
      <c r="B906" s="75"/>
      <c r="C906" s="26"/>
      <c r="D906" s="101"/>
      <c r="E906" s="45"/>
      <c r="G906" s="45"/>
    </row>
    <row r="907">
      <c r="A907" s="123"/>
      <c r="B907" s="75"/>
      <c r="C907" s="26"/>
      <c r="D907" s="101"/>
      <c r="E907" s="45"/>
      <c r="G907" s="45"/>
    </row>
    <row r="908">
      <c r="A908" s="123"/>
      <c r="B908" s="75"/>
      <c r="C908" s="26"/>
      <c r="D908" s="101"/>
      <c r="E908" s="45"/>
      <c r="G908" s="45"/>
    </row>
    <row r="909">
      <c r="A909" s="123"/>
      <c r="B909" s="75"/>
      <c r="C909" s="26"/>
      <c r="D909" s="101"/>
      <c r="E909" s="45"/>
      <c r="G909" s="45"/>
    </row>
    <row r="910">
      <c r="A910" s="123"/>
      <c r="B910" s="75"/>
      <c r="C910" s="26"/>
      <c r="D910" s="101"/>
      <c r="E910" s="45"/>
      <c r="G910" s="45"/>
    </row>
    <row r="911">
      <c r="A911" s="123"/>
      <c r="B911" s="75"/>
      <c r="C911" s="26"/>
      <c r="D911" s="101"/>
      <c r="E911" s="45"/>
      <c r="G911" s="45"/>
    </row>
    <row r="912">
      <c r="A912" s="123"/>
      <c r="B912" s="75"/>
      <c r="C912" s="26"/>
      <c r="D912" s="101"/>
      <c r="E912" s="45"/>
      <c r="G912" s="45"/>
    </row>
    <row r="913">
      <c r="A913" s="123"/>
      <c r="B913" s="75"/>
      <c r="C913" s="26"/>
      <c r="D913" s="101"/>
      <c r="E913" s="45"/>
      <c r="G913" s="45"/>
    </row>
    <row r="914">
      <c r="A914" s="123"/>
      <c r="B914" s="75"/>
      <c r="C914" s="26"/>
      <c r="D914" s="101"/>
      <c r="E914" s="45"/>
      <c r="G914" s="45"/>
    </row>
    <row r="915">
      <c r="A915" s="123"/>
      <c r="B915" s="75"/>
      <c r="C915" s="26"/>
      <c r="D915" s="101"/>
      <c r="E915" s="45"/>
      <c r="G915" s="45"/>
    </row>
    <row r="916">
      <c r="A916" s="123"/>
      <c r="B916" s="75"/>
      <c r="C916" s="26"/>
      <c r="D916" s="101"/>
      <c r="E916" s="45"/>
      <c r="G916" s="45"/>
    </row>
    <row r="917">
      <c r="A917" s="123"/>
      <c r="B917" s="75"/>
      <c r="C917" s="26"/>
      <c r="D917" s="101"/>
      <c r="E917" s="45"/>
      <c r="G917" s="45"/>
    </row>
    <row r="918">
      <c r="A918" s="123"/>
      <c r="B918" s="75"/>
      <c r="C918" s="26"/>
      <c r="D918" s="101"/>
      <c r="E918" s="45"/>
      <c r="G918" s="45"/>
    </row>
    <row r="919">
      <c r="A919" s="123"/>
      <c r="B919" s="75"/>
      <c r="C919" s="26"/>
      <c r="D919" s="101"/>
      <c r="E919" s="45"/>
      <c r="G919" s="45"/>
    </row>
    <row r="920">
      <c r="A920" s="123"/>
      <c r="B920" s="75"/>
      <c r="C920" s="26"/>
      <c r="D920" s="101"/>
      <c r="E920" s="45"/>
      <c r="G920" s="45"/>
    </row>
    <row r="921">
      <c r="A921" s="123"/>
      <c r="B921" s="75"/>
      <c r="C921" s="26"/>
      <c r="D921" s="101"/>
      <c r="E921" s="45"/>
      <c r="G921" s="45"/>
    </row>
    <row r="922">
      <c r="A922" s="123"/>
      <c r="B922" s="75"/>
      <c r="C922" s="26"/>
      <c r="D922" s="101"/>
      <c r="E922" s="45"/>
      <c r="G922" s="45"/>
    </row>
    <row r="923">
      <c r="A923" s="123"/>
      <c r="B923" s="75"/>
      <c r="C923" s="26"/>
      <c r="D923" s="101"/>
      <c r="E923" s="45"/>
      <c r="G923" s="45"/>
    </row>
    <row r="924">
      <c r="A924" s="123"/>
      <c r="B924" s="75"/>
      <c r="C924" s="26"/>
      <c r="D924" s="101"/>
      <c r="E924" s="45"/>
      <c r="G924" s="45"/>
    </row>
    <row r="925">
      <c r="A925" s="123"/>
      <c r="B925" s="75"/>
      <c r="C925" s="26"/>
      <c r="D925" s="101"/>
      <c r="E925" s="45"/>
      <c r="G925" s="45"/>
    </row>
    <row r="926">
      <c r="A926" s="123"/>
      <c r="B926" s="75"/>
      <c r="C926" s="26"/>
      <c r="D926" s="101"/>
      <c r="E926" s="45"/>
      <c r="G926" s="45"/>
    </row>
    <row r="927">
      <c r="A927" s="123"/>
      <c r="B927" s="75"/>
      <c r="C927" s="26"/>
      <c r="D927" s="101"/>
      <c r="E927" s="45"/>
      <c r="G927" s="45"/>
    </row>
    <row r="928">
      <c r="A928" s="123"/>
      <c r="B928" s="75"/>
      <c r="C928" s="26"/>
      <c r="D928" s="101"/>
      <c r="E928" s="45"/>
      <c r="G928" s="45"/>
    </row>
    <row r="929">
      <c r="A929" s="123"/>
      <c r="B929" s="75"/>
      <c r="C929" s="26"/>
      <c r="D929" s="101"/>
      <c r="E929" s="45"/>
      <c r="G929" s="45"/>
    </row>
    <row r="930">
      <c r="A930" s="123"/>
      <c r="B930" s="75"/>
      <c r="C930" s="26"/>
      <c r="D930" s="101"/>
      <c r="E930" s="45"/>
      <c r="G930" s="45"/>
    </row>
    <row r="931">
      <c r="A931" s="123"/>
      <c r="B931" s="75"/>
      <c r="C931" s="26"/>
      <c r="D931" s="101"/>
      <c r="E931" s="45"/>
      <c r="G931" s="45"/>
    </row>
    <row r="932">
      <c r="A932" s="123"/>
      <c r="B932" s="75"/>
      <c r="C932" s="26"/>
      <c r="D932" s="101"/>
      <c r="E932" s="45"/>
      <c r="G932" s="45"/>
    </row>
    <row r="933">
      <c r="A933" s="123"/>
      <c r="B933" s="75"/>
      <c r="C933" s="26"/>
      <c r="D933" s="101"/>
      <c r="E933" s="45"/>
      <c r="G933" s="45"/>
    </row>
    <row r="934">
      <c r="A934" s="123"/>
      <c r="B934" s="75"/>
      <c r="C934" s="26"/>
      <c r="D934" s="101"/>
      <c r="E934" s="45"/>
      <c r="G934" s="45"/>
    </row>
    <row r="935">
      <c r="A935" s="123"/>
      <c r="B935" s="75"/>
      <c r="C935" s="26"/>
      <c r="D935" s="101"/>
      <c r="E935" s="45"/>
      <c r="G935" s="45"/>
    </row>
    <row r="936">
      <c r="A936" s="123"/>
      <c r="B936" s="75"/>
      <c r="C936" s="26"/>
      <c r="D936" s="101"/>
      <c r="E936" s="45"/>
      <c r="G936" s="45"/>
    </row>
    <row r="937">
      <c r="A937" s="123"/>
      <c r="B937" s="75"/>
      <c r="C937" s="26"/>
      <c r="D937" s="101"/>
      <c r="E937" s="45"/>
      <c r="G937" s="45"/>
    </row>
    <row r="938">
      <c r="A938" s="123"/>
      <c r="B938" s="75"/>
      <c r="C938" s="26"/>
      <c r="D938" s="101"/>
      <c r="E938" s="45"/>
      <c r="G938" s="45"/>
    </row>
    <row r="939">
      <c r="A939" s="123"/>
      <c r="B939" s="75"/>
      <c r="C939" s="26"/>
      <c r="D939" s="101"/>
      <c r="E939" s="45"/>
      <c r="G939" s="45"/>
    </row>
    <row r="940">
      <c r="A940" s="123"/>
      <c r="B940" s="75"/>
      <c r="C940" s="26"/>
      <c r="D940" s="101"/>
      <c r="E940" s="45"/>
      <c r="G940" s="45"/>
    </row>
    <row r="941">
      <c r="A941" s="123"/>
      <c r="B941" s="75"/>
      <c r="C941" s="26"/>
      <c r="D941" s="101"/>
      <c r="E941" s="45"/>
      <c r="G941" s="45"/>
    </row>
    <row r="942">
      <c r="A942" s="123"/>
      <c r="B942" s="75"/>
      <c r="C942" s="26"/>
      <c r="D942" s="101"/>
      <c r="E942" s="45"/>
      <c r="G942" s="45"/>
    </row>
    <row r="943">
      <c r="A943" s="123"/>
      <c r="B943" s="75"/>
      <c r="C943" s="26"/>
      <c r="D943" s="101"/>
      <c r="E943" s="45"/>
      <c r="G943" s="45"/>
    </row>
    <row r="944">
      <c r="A944" s="123"/>
      <c r="B944" s="75"/>
      <c r="C944" s="26"/>
      <c r="D944" s="101"/>
      <c r="E944" s="45"/>
      <c r="G944" s="45"/>
    </row>
    <row r="945">
      <c r="A945" s="123"/>
      <c r="B945" s="75"/>
      <c r="C945" s="26"/>
      <c r="D945" s="101"/>
      <c r="E945" s="45"/>
      <c r="G945" s="45"/>
    </row>
    <row r="946">
      <c r="A946" s="123"/>
      <c r="B946" s="75"/>
      <c r="C946" s="26"/>
      <c r="D946" s="101"/>
      <c r="E946" s="45"/>
      <c r="G946" s="45"/>
    </row>
    <row r="947">
      <c r="A947" s="123"/>
      <c r="B947" s="75"/>
      <c r="C947" s="26"/>
      <c r="D947" s="101"/>
      <c r="E947" s="45"/>
      <c r="G947" s="45"/>
    </row>
    <row r="948">
      <c r="A948" s="123"/>
      <c r="B948" s="75"/>
      <c r="C948" s="26"/>
      <c r="D948" s="101"/>
      <c r="E948" s="45"/>
      <c r="G948" s="45"/>
    </row>
    <row r="949">
      <c r="A949" s="123"/>
      <c r="B949" s="75"/>
      <c r="C949" s="26"/>
      <c r="D949" s="101"/>
      <c r="E949" s="45"/>
      <c r="G949" s="45"/>
    </row>
    <row r="950">
      <c r="A950" s="123"/>
      <c r="B950" s="75"/>
      <c r="C950" s="26"/>
      <c r="D950" s="101"/>
      <c r="E950" s="45"/>
      <c r="G950" s="45"/>
    </row>
    <row r="951">
      <c r="A951" s="123"/>
      <c r="B951" s="75"/>
      <c r="C951" s="26"/>
      <c r="D951" s="101"/>
      <c r="E951" s="45"/>
      <c r="G951" s="45"/>
    </row>
    <row r="952">
      <c r="A952" s="123"/>
      <c r="B952" s="75"/>
      <c r="C952" s="26"/>
      <c r="D952" s="101"/>
      <c r="E952" s="45"/>
      <c r="G952" s="45"/>
    </row>
  </sheetData>
  <mergeCells count="33">
    <mergeCell ref="A1:E7"/>
    <mergeCell ref="A8:E8"/>
    <mergeCell ref="A9:E9"/>
    <mergeCell ref="A10:E10"/>
    <mergeCell ref="A11:E11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51:E51"/>
    <mergeCell ref="A52:E52"/>
    <mergeCell ref="A53:E53"/>
    <mergeCell ref="A54:E54"/>
    <mergeCell ref="A55:E55"/>
    <mergeCell ref="A44:E44"/>
    <mergeCell ref="A45:E45"/>
    <mergeCell ref="A46:E46"/>
    <mergeCell ref="A47:E47"/>
    <mergeCell ref="A48:E48"/>
    <mergeCell ref="A49:E49"/>
    <mergeCell ref="A50:E50"/>
  </mergeCells>
  <printOptions gridLines="1" horizontalCentered="1"/>
  <pageMargins bottom="0.23622047244094488" footer="0.0" header="0.0" left="1.0" right="1.0" top="1.1811023622047243"/>
  <pageSetup fitToHeight="0" paperSize="9" cellComments="atEnd" orientation="portrait" pageOrder="overThenDown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2" width="10.29"/>
    <col customWidth="1" min="3" max="3" width="11.14"/>
    <col customWidth="1" min="4" max="4" width="9.71"/>
    <col customWidth="1" min="5" max="5" width="11.57"/>
    <col customWidth="1" min="7" max="8" width="26.71"/>
    <col customWidth="1" min="11" max="11" width="36.0"/>
  </cols>
  <sheetData>
    <row r="1">
      <c r="A1" s="8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60"/>
      <c r="B8" s="73"/>
      <c r="C8" s="15"/>
      <c r="D8" s="74"/>
      <c r="E8" s="38"/>
      <c r="F8" s="15"/>
    </row>
    <row r="9">
      <c r="A9" s="161" t="s">
        <v>829</v>
      </c>
      <c r="F9" s="108"/>
      <c r="G9" s="15"/>
      <c r="H9" s="12" t="s">
        <v>351</v>
      </c>
    </row>
    <row r="10">
      <c r="A10" s="161"/>
      <c r="B10" s="108" t="s">
        <v>830</v>
      </c>
      <c r="C10" s="108"/>
      <c r="D10" s="108"/>
      <c r="E10" s="108"/>
      <c r="F10" s="108"/>
    </row>
    <row r="11">
      <c r="A11" s="162"/>
      <c r="F11" s="40"/>
      <c r="G11" s="59"/>
    </row>
    <row r="12">
      <c r="F12" s="59"/>
    </row>
    <row r="13">
      <c r="A13" s="162"/>
      <c r="B13" s="59"/>
      <c r="C13" s="59"/>
      <c r="D13" s="109"/>
      <c r="E13" s="115"/>
      <c r="F13" s="59"/>
    </row>
    <row r="14">
      <c r="A14" s="162"/>
      <c r="F14" s="59"/>
    </row>
    <row r="15" ht="15.75" customHeight="1">
      <c r="A15" s="162"/>
      <c r="B15" s="59"/>
      <c r="C15" s="59"/>
      <c r="D15" s="115"/>
      <c r="E15" s="115"/>
      <c r="F15" s="59"/>
    </row>
    <row r="16" ht="15.75" customHeight="1">
      <c r="A16" s="162"/>
      <c r="B16" s="59"/>
      <c r="C16" s="59"/>
      <c r="D16" s="115"/>
      <c r="E16" s="115"/>
      <c r="F16" s="59"/>
    </row>
    <row r="17" ht="15.75" customHeight="1">
      <c r="A17" s="162" t="s">
        <v>831</v>
      </c>
      <c r="F17" s="162"/>
    </row>
    <row r="18" ht="15.75" customHeight="1">
      <c r="A18" s="162" t="s">
        <v>832</v>
      </c>
      <c r="F18" s="162"/>
    </row>
    <row r="19" ht="15.75" customHeight="1">
      <c r="A19" s="162"/>
      <c r="F19" s="1"/>
    </row>
    <row r="20" ht="15.75" customHeight="1">
      <c r="F20" s="59"/>
    </row>
    <row r="21" ht="15.75" customHeight="1">
      <c r="A21" s="123"/>
      <c r="F21" s="59"/>
    </row>
    <row r="22" ht="15.75" customHeight="1">
      <c r="A22" s="123"/>
      <c r="F22" s="59"/>
    </row>
    <row r="23" ht="15.75" customHeight="1">
      <c r="A23" s="162"/>
      <c r="F23" s="40"/>
    </row>
    <row r="24" ht="15.75" customHeight="1">
      <c r="A24" s="123"/>
      <c r="F24" s="40"/>
    </row>
    <row r="25" ht="15.75" customHeight="1">
      <c r="A25" s="123"/>
    </row>
    <row r="26" ht="15.75" customHeight="1">
      <c r="A26" s="164"/>
      <c r="B26" s="165"/>
      <c r="C26" s="165"/>
      <c r="D26" s="166"/>
      <c r="E26" s="166"/>
      <c r="F26" s="40"/>
    </row>
    <row r="27" ht="15.75" customHeight="1">
      <c r="A27" s="123"/>
      <c r="B27" s="75"/>
      <c r="C27" s="26"/>
      <c r="D27" s="76"/>
      <c r="E27" s="45"/>
    </row>
    <row r="28" ht="15.75" customHeight="1">
      <c r="A28" s="167"/>
      <c r="B28" s="110"/>
      <c r="C28" s="110"/>
      <c r="D28" s="110"/>
      <c r="E28" s="110"/>
      <c r="F28" s="110"/>
    </row>
    <row r="29" ht="15.75" customHeight="1">
      <c r="A29" s="123"/>
      <c r="B29" s="75"/>
      <c r="C29" s="26"/>
      <c r="D29" s="76"/>
      <c r="E29" s="45"/>
    </row>
    <row r="30" ht="15.75" customHeight="1">
      <c r="A30" s="86"/>
      <c r="B30" s="26"/>
      <c r="C30" s="26"/>
      <c r="D30" s="26"/>
      <c r="E30" s="26"/>
      <c r="F30" s="26"/>
    </row>
    <row r="31" ht="15.75" customHeight="1">
      <c r="A31" s="123"/>
      <c r="B31" s="75"/>
      <c r="C31" s="26"/>
      <c r="D31" s="76"/>
      <c r="E31" s="45"/>
    </row>
    <row r="32" ht="15.75" customHeight="1">
      <c r="A32" s="123"/>
      <c r="B32" s="75"/>
      <c r="C32" s="26"/>
      <c r="D32" s="76"/>
      <c r="E32" s="45"/>
    </row>
    <row r="33" ht="15.75" customHeight="1">
      <c r="A33" s="168"/>
      <c r="B33" s="111"/>
      <c r="C33" s="111"/>
      <c r="D33" s="111"/>
      <c r="E33" s="111"/>
      <c r="F33" s="111"/>
    </row>
    <row r="34" ht="15.75" customHeight="1">
      <c r="A34" s="123"/>
      <c r="B34" s="75"/>
      <c r="C34" s="26"/>
      <c r="D34" s="76"/>
      <c r="E34" s="45"/>
    </row>
    <row r="35" ht="15.75" customHeight="1">
      <c r="A35" s="162"/>
      <c r="B35" s="59"/>
      <c r="C35" s="59"/>
      <c r="D35" s="59"/>
      <c r="E35" s="59"/>
      <c r="F35" s="59"/>
    </row>
    <row r="36" ht="15.75" customHeight="1">
      <c r="A36" s="123"/>
      <c r="B36" s="75"/>
      <c r="C36" s="26"/>
      <c r="D36" s="76"/>
      <c r="E36" s="45"/>
    </row>
    <row r="37" ht="15.75" customHeight="1">
      <c r="A37" s="123"/>
      <c r="B37" s="75"/>
      <c r="C37" s="26"/>
      <c r="D37" s="76"/>
      <c r="E37" s="45"/>
    </row>
    <row r="38" ht="15.75" customHeight="1">
      <c r="A38" s="167"/>
      <c r="B38" s="110"/>
      <c r="C38" s="110"/>
      <c r="D38" s="110"/>
      <c r="E38" s="110"/>
      <c r="F38" s="110"/>
    </row>
    <row r="39" ht="15.75" customHeight="1">
      <c r="A39" s="167"/>
      <c r="B39" s="110"/>
      <c r="C39" s="110"/>
      <c r="D39" s="110"/>
      <c r="E39" s="110"/>
      <c r="F39" s="110"/>
    </row>
    <row r="40" ht="15.75" customHeight="1">
      <c r="A40" s="123"/>
      <c r="B40" s="75"/>
      <c r="C40" s="26"/>
      <c r="D40" s="76"/>
      <c r="E40" s="45"/>
    </row>
    <row r="41" ht="15.75" customHeight="1">
      <c r="A41" s="123"/>
      <c r="B41" s="75"/>
      <c r="C41" s="26"/>
      <c r="D41" s="76"/>
      <c r="E41" s="45"/>
    </row>
    <row r="42" ht="15.75" customHeight="1">
      <c r="A42" s="123"/>
      <c r="B42" s="75"/>
      <c r="C42" s="26"/>
      <c r="D42" s="76"/>
      <c r="E42" s="45"/>
    </row>
    <row r="43" ht="15.75" customHeight="1">
      <c r="A43" s="123"/>
      <c r="B43" s="75"/>
      <c r="C43" s="26"/>
      <c r="D43" s="76"/>
      <c r="E43" s="45"/>
    </row>
    <row r="44" ht="15.75" customHeight="1">
      <c r="A44" s="123"/>
      <c r="B44" s="75"/>
      <c r="C44" s="26"/>
      <c r="D44" s="76"/>
      <c r="E44" s="45"/>
    </row>
    <row r="45" ht="15.75" customHeight="1">
      <c r="A45" s="83"/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>
      <c r="F49" s="1"/>
    </row>
    <row r="50">
      <c r="F50" s="1"/>
      <c r="G50" s="45"/>
      <c r="H50" s="1"/>
      <c r="I50" s="1"/>
    </row>
    <row r="51">
      <c r="F51" s="1"/>
      <c r="G51" s="45"/>
      <c r="H51" s="26"/>
      <c r="I51" s="26"/>
    </row>
    <row r="52">
      <c r="G52" s="45"/>
    </row>
    <row r="53">
      <c r="A53" s="169" t="s">
        <v>485</v>
      </c>
      <c r="B53" s="20" t="s">
        <v>41</v>
      </c>
      <c r="C53" s="120" t="s">
        <v>486</v>
      </c>
      <c r="D53" s="121" t="s">
        <v>43</v>
      </c>
      <c r="E53" s="122" t="s">
        <v>90</v>
      </c>
      <c r="G53" s="45"/>
    </row>
    <row r="54">
      <c r="A54" s="50" t="s">
        <v>353</v>
      </c>
      <c r="B54" s="179">
        <v>22.0</v>
      </c>
      <c r="C54" s="49" t="s">
        <v>16</v>
      </c>
      <c r="D54" s="47">
        <v>71.0</v>
      </c>
      <c r="E54" s="195">
        <f t="shared" ref="E54:E83" si="1">D54*B54</f>
        <v>1562</v>
      </c>
      <c r="G54" s="45"/>
    </row>
    <row r="55">
      <c r="A55" s="50" t="s">
        <v>13</v>
      </c>
      <c r="B55" s="179">
        <v>6.0</v>
      </c>
      <c r="C55" s="49" t="s">
        <v>16</v>
      </c>
      <c r="D55" s="47">
        <v>130.0</v>
      </c>
      <c r="E55" s="195">
        <f t="shared" si="1"/>
        <v>780</v>
      </c>
      <c r="G55" s="45"/>
      <c r="H55" s="61"/>
      <c r="I55" s="61"/>
    </row>
    <row r="56">
      <c r="A56" s="50" t="s">
        <v>697</v>
      </c>
      <c r="B56" s="179">
        <v>3.733333333333333</v>
      </c>
      <c r="C56" s="49" t="s">
        <v>16</v>
      </c>
      <c r="D56" s="47">
        <v>11.0</v>
      </c>
      <c r="E56" s="195">
        <f t="shared" si="1"/>
        <v>41.06666667</v>
      </c>
      <c r="G56" s="45"/>
      <c r="H56" s="44"/>
      <c r="I56" s="44"/>
    </row>
    <row r="57">
      <c r="A57" s="50" t="s">
        <v>48</v>
      </c>
      <c r="B57" s="179">
        <v>40.0</v>
      </c>
      <c r="C57" s="49" t="s">
        <v>11</v>
      </c>
      <c r="D57" s="47">
        <v>10.0</v>
      </c>
      <c r="E57" s="195">
        <f t="shared" si="1"/>
        <v>400</v>
      </c>
      <c r="G57" s="45"/>
      <c r="H57" s="61"/>
      <c r="I57" s="61"/>
    </row>
    <row r="58">
      <c r="A58" s="50" t="s">
        <v>135</v>
      </c>
      <c r="B58" s="179">
        <v>20.0</v>
      </c>
      <c r="C58" s="49" t="s">
        <v>7</v>
      </c>
      <c r="D58" s="47">
        <v>95.0</v>
      </c>
      <c r="E58" s="195">
        <f t="shared" si="1"/>
        <v>1900</v>
      </c>
      <c r="G58" s="45"/>
    </row>
    <row r="59">
      <c r="A59" s="50" t="s">
        <v>54</v>
      </c>
      <c r="B59" s="179">
        <v>0.5333333333333333</v>
      </c>
      <c r="C59" s="49" t="s">
        <v>7</v>
      </c>
      <c r="D59" s="47">
        <v>110.0</v>
      </c>
      <c r="E59" s="195">
        <f t="shared" si="1"/>
        <v>58.66666667</v>
      </c>
      <c r="G59" s="45"/>
    </row>
    <row r="60">
      <c r="A60" s="50" t="s">
        <v>102</v>
      </c>
      <c r="B60" s="179">
        <v>1.0</v>
      </c>
      <c r="C60" s="49" t="s">
        <v>7</v>
      </c>
      <c r="D60" s="47">
        <v>95.0</v>
      </c>
      <c r="E60" s="195">
        <f t="shared" si="1"/>
        <v>95</v>
      </c>
      <c r="G60" s="45"/>
    </row>
    <row r="61">
      <c r="A61" s="50" t="s">
        <v>656</v>
      </c>
      <c r="B61" s="179">
        <v>0.305</v>
      </c>
      <c r="C61" s="49" t="s">
        <v>16</v>
      </c>
      <c r="D61" s="47">
        <v>693.78</v>
      </c>
      <c r="E61" s="195">
        <f t="shared" si="1"/>
        <v>211.6029</v>
      </c>
      <c r="G61" s="45"/>
    </row>
    <row r="62">
      <c r="A62" s="50" t="s">
        <v>698</v>
      </c>
      <c r="B62" s="179">
        <v>0.5333333333333333</v>
      </c>
      <c r="C62" s="49" t="s">
        <v>7</v>
      </c>
      <c r="D62" s="47">
        <v>18.0</v>
      </c>
      <c r="E62" s="195">
        <f t="shared" si="1"/>
        <v>9.6</v>
      </c>
      <c r="G62" s="45"/>
    </row>
    <row r="63">
      <c r="A63" s="50" t="s">
        <v>66</v>
      </c>
      <c r="B63" s="179">
        <v>7.466666666666666</v>
      </c>
      <c r="C63" s="49" t="s">
        <v>7</v>
      </c>
      <c r="D63" s="47">
        <v>55.0</v>
      </c>
      <c r="E63" s="195">
        <f t="shared" si="1"/>
        <v>410.6666667</v>
      </c>
      <c r="G63" s="45"/>
    </row>
    <row r="64">
      <c r="A64" s="50" t="s">
        <v>692</v>
      </c>
      <c r="B64" s="179">
        <v>4.8</v>
      </c>
      <c r="C64" s="49" t="s">
        <v>7</v>
      </c>
      <c r="D64" s="47">
        <v>37.0</v>
      </c>
      <c r="E64" s="195">
        <f t="shared" si="1"/>
        <v>177.6</v>
      </c>
      <c r="G64" s="45"/>
    </row>
    <row r="65">
      <c r="A65" s="50" t="s">
        <v>229</v>
      </c>
      <c r="B65" s="179">
        <v>0.15</v>
      </c>
      <c r="C65" s="49" t="s">
        <v>7</v>
      </c>
      <c r="D65" s="47">
        <v>150.0</v>
      </c>
      <c r="E65" s="195">
        <f t="shared" si="1"/>
        <v>22.5</v>
      </c>
      <c r="G65" s="45"/>
    </row>
    <row r="66">
      <c r="A66" s="50" t="s">
        <v>58</v>
      </c>
      <c r="B66" s="179">
        <v>0.15</v>
      </c>
      <c r="C66" s="49" t="s">
        <v>7</v>
      </c>
      <c r="D66" s="47">
        <v>150.0</v>
      </c>
      <c r="E66" s="195">
        <f t="shared" si="1"/>
        <v>22.5</v>
      </c>
      <c r="G66" s="45"/>
    </row>
    <row r="67">
      <c r="A67" s="50" t="s">
        <v>693</v>
      </c>
      <c r="B67" s="179">
        <v>0.5</v>
      </c>
      <c r="C67" s="49" t="s">
        <v>7</v>
      </c>
      <c r="D67" s="47">
        <v>60.0</v>
      </c>
      <c r="E67" s="195">
        <f t="shared" si="1"/>
        <v>30</v>
      </c>
      <c r="G67" s="45"/>
    </row>
    <row r="68">
      <c r="A68" s="50" t="s">
        <v>488</v>
      </c>
      <c r="B68" s="179">
        <v>0.15</v>
      </c>
      <c r="C68" s="49" t="s">
        <v>7</v>
      </c>
      <c r="D68" s="47">
        <v>190.0</v>
      </c>
      <c r="E68" s="195">
        <f t="shared" si="1"/>
        <v>28.5</v>
      </c>
      <c r="G68" s="45"/>
    </row>
    <row r="69">
      <c r="A69" s="50" t="s">
        <v>689</v>
      </c>
      <c r="B69" s="179">
        <v>0.5</v>
      </c>
      <c r="C69" s="49" t="s">
        <v>7</v>
      </c>
      <c r="D69" s="47">
        <v>60.0</v>
      </c>
      <c r="E69" s="195">
        <f t="shared" si="1"/>
        <v>30</v>
      </c>
      <c r="G69" s="45"/>
    </row>
    <row r="70" ht="16.5" customHeight="1">
      <c r="A70" s="50" t="s">
        <v>664</v>
      </c>
      <c r="B70" s="179">
        <v>0.3</v>
      </c>
      <c r="C70" s="49" t="s">
        <v>7</v>
      </c>
      <c r="D70" s="47">
        <v>45.0</v>
      </c>
      <c r="E70" s="195">
        <f t="shared" si="1"/>
        <v>13.5</v>
      </c>
      <c r="G70" s="45"/>
    </row>
    <row r="71">
      <c r="A71" s="50" t="s">
        <v>700</v>
      </c>
      <c r="B71" s="179">
        <v>4.0</v>
      </c>
      <c r="C71" s="49" t="s">
        <v>7</v>
      </c>
      <c r="D71" s="47">
        <v>300.0</v>
      </c>
      <c r="E71" s="195">
        <f t="shared" si="1"/>
        <v>1200</v>
      </c>
      <c r="G71" s="45"/>
    </row>
    <row r="72">
      <c r="A72" s="50" t="s">
        <v>70</v>
      </c>
      <c r="B72" s="179">
        <v>1000.0</v>
      </c>
      <c r="C72" s="49" t="s">
        <v>11</v>
      </c>
      <c r="D72" s="47">
        <v>3.0</v>
      </c>
      <c r="E72" s="195">
        <f t="shared" si="1"/>
        <v>3000</v>
      </c>
      <c r="G72" s="45"/>
      <c r="H72" s="44"/>
      <c r="I72" s="44"/>
    </row>
    <row r="73">
      <c r="A73" s="50" t="s">
        <v>44</v>
      </c>
      <c r="B73" s="179">
        <v>22.0</v>
      </c>
      <c r="C73" s="49" t="s">
        <v>11</v>
      </c>
      <c r="D73" s="47">
        <v>3.28</v>
      </c>
      <c r="E73" s="195">
        <f t="shared" si="1"/>
        <v>72.16</v>
      </c>
      <c r="G73" s="45"/>
      <c r="H73" s="44"/>
      <c r="I73" s="44"/>
    </row>
    <row r="74">
      <c r="A74" s="50" t="s">
        <v>359</v>
      </c>
      <c r="B74" s="179">
        <v>2.0</v>
      </c>
      <c r="C74" s="49" t="s">
        <v>7</v>
      </c>
      <c r="D74" s="47">
        <v>65.0</v>
      </c>
      <c r="E74" s="195">
        <f t="shared" si="1"/>
        <v>130</v>
      </c>
      <c r="G74" s="45"/>
      <c r="H74" s="44"/>
      <c r="I74" s="44"/>
    </row>
    <row r="75">
      <c r="A75" s="50" t="s">
        <v>169</v>
      </c>
      <c r="B75" s="179">
        <v>2.0</v>
      </c>
      <c r="C75" s="49" t="s">
        <v>7</v>
      </c>
      <c r="D75" s="47">
        <v>20.0</v>
      </c>
      <c r="E75" s="195">
        <f t="shared" si="1"/>
        <v>40</v>
      </c>
      <c r="G75" s="45"/>
      <c r="H75" s="44"/>
      <c r="I75" s="44"/>
    </row>
    <row r="76">
      <c r="A76" s="50" t="s">
        <v>668</v>
      </c>
      <c r="B76" s="179">
        <v>10.0</v>
      </c>
      <c r="C76" s="49" t="s">
        <v>7</v>
      </c>
      <c r="D76" s="47">
        <v>120.0</v>
      </c>
      <c r="E76" s="195">
        <f t="shared" si="1"/>
        <v>1200</v>
      </c>
      <c r="G76" s="45"/>
      <c r="H76" s="61"/>
      <c r="I76" s="61"/>
    </row>
    <row r="77">
      <c r="A77" s="50" t="s">
        <v>236</v>
      </c>
      <c r="B77" s="179">
        <v>0.1</v>
      </c>
      <c r="C77" s="49" t="s">
        <v>7</v>
      </c>
      <c r="D77" s="47">
        <v>160.0</v>
      </c>
      <c r="E77" s="195">
        <f t="shared" si="1"/>
        <v>16</v>
      </c>
      <c r="G77" s="45"/>
      <c r="H77" s="61"/>
      <c r="I77" s="61"/>
    </row>
    <row r="78">
      <c r="A78" s="50" t="s">
        <v>690</v>
      </c>
      <c r="B78" s="179">
        <v>0.03</v>
      </c>
      <c r="C78" s="49" t="s">
        <v>7</v>
      </c>
      <c r="D78" s="47">
        <v>170.0</v>
      </c>
      <c r="E78" s="195">
        <f t="shared" si="1"/>
        <v>5.1</v>
      </c>
      <c r="G78" s="45"/>
      <c r="H78" s="62"/>
      <c r="I78" s="1"/>
    </row>
    <row r="79">
      <c r="A79" s="50" t="s">
        <v>637</v>
      </c>
      <c r="B79" s="179">
        <v>16.0</v>
      </c>
      <c r="C79" s="49" t="s">
        <v>7</v>
      </c>
      <c r="D79" s="47">
        <v>580.0</v>
      </c>
      <c r="E79" s="195">
        <f t="shared" si="1"/>
        <v>9280</v>
      </c>
      <c r="G79" s="45"/>
      <c r="H79" s="62"/>
      <c r="I79" s="1"/>
    </row>
    <row r="80">
      <c r="A80" s="50" t="s">
        <v>685</v>
      </c>
      <c r="B80" s="179">
        <v>0.6</v>
      </c>
      <c r="C80" s="49" t="s">
        <v>7</v>
      </c>
      <c r="D80" s="47">
        <v>98.0</v>
      </c>
      <c r="E80" s="195">
        <f t="shared" si="1"/>
        <v>58.8</v>
      </c>
      <c r="G80" s="45"/>
    </row>
    <row r="81">
      <c r="A81" s="50" t="s">
        <v>422</v>
      </c>
      <c r="B81" s="179">
        <v>1.0</v>
      </c>
      <c r="C81" s="49" t="s">
        <v>7</v>
      </c>
      <c r="D81" s="47">
        <v>23.0</v>
      </c>
      <c r="E81" s="195">
        <f t="shared" si="1"/>
        <v>23</v>
      </c>
      <c r="G81" s="45" t="s">
        <v>351</v>
      </c>
      <c r="H81" s="44"/>
      <c r="I81" s="44"/>
    </row>
    <row r="82">
      <c r="A82" s="50" t="s">
        <v>498</v>
      </c>
      <c r="B82" s="179">
        <v>1.0</v>
      </c>
      <c r="C82" s="49" t="s">
        <v>16</v>
      </c>
      <c r="D82" s="47">
        <v>225.0</v>
      </c>
      <c r="E82" s="195">
        <f t="shared" si="1"/>
        <v>225</v>
      </c>
      <c r="G82" s="45"/>
    </row>
    <row r="83">
      <c r="A83" s="50" t="s">
        <v>696</v>
      </c>
      <c r="B83" s="179">
        <v>1.5999999999999999</v>
      </c>
      <c r="C83" s="49" t="s">
        <v>16</v>
      </c>
      <c r="D83" s="47">
        <v>9.65</v>
      </c>
      <c r="E83" s="195">
        <f t="shared" si="1"/>
        <v>15.44</v>
      </c>
      <c r="G83" s="45"/>
    </row>
    <row r="84">
      <c r="A84" s="50"/>
      <c r="B84" s="179"/>
      <c r="C84" s="49"/>
      <c r="D84" s="47"/>
      <c r="E84" s="195"/>
      <c r="G84" s="45"/>
    </row>
    <row r="85">
      <c r="A85" s="50"/>
      <c r="B85" s="179"/>
      <c r="C85" s="49"/>
      <c r="D85" s="196" t="s">
        <v>90</v>
      </c>
      <c r="E85" s="196">
        <f>SUM(E54:E83)</f>
        <v>21058.7029</v>
      </c>
      <c r="G85" s="45"/>
    </row>
    <row r="86">
      <c r="A86" s="50"/>
      <c r="B86" s="179"/>
      <c r="C86" s="49"/>
      <c r="D86" s="47"/>
      <c r="E86" s="195"/>
      <c r="G86" s="45"/>
    </row>
    <row r="87">
      <c r="B87" s="197"/>
      <c r="C87" s="26"/>
      <c r="D87" s="45"/>
      <c r="E87" s="107"/>
      <c r="G87" s="45"/>
    </row>
    <row r="88">
      <c r="B88" s="197"/>
      <c r="C88" s="26"/>
      <c r="D88" s="45"/>
      <c r="E88" s="107"/>
      <c r="G88" s="45"/>
    </row>
    <row r="89">
      <c r="B89" s="197"/>
      <c r="C89" s="26"/>
      <c r="D89" s="45"/>
      <c r="E89" s="107"/>
      <c r="G89" s="45"/>
    </row>
    <row r="90">
      <c r="B90" s="197"/>
      <c r="C90" s="26"/>
      <c r="D90" s="45"/>
      <c r="E90" s="107"/>
      <c r="G90" s="45"/>
    </row>
    <row r="91">
      <c r="B91" s="197"/>
      <c r="C91" s="26"/>
      <c r="D91" s="45"/>
      <c r="E91" s="107"/>
      <c r="G91" s="45"/>
    </row>
    <row r="92">
      <c r="A92" s="123"/>
      <c r="B92" s="197"/>
      <c r="C92" s="86"/>
      <c r="D92" s="198"/>
      <c r="E92" s="107"/>
      <c r="G92" s="45"/>
    </row>
    <row r="93">
      <c r="B93" s="197"/>
      <c r="C93" s="26"/>
      <c r="D93" s="45"/>
      <c r="E93" s="107"/>
      <c r="G93" s="45"/>
    </row>
    <row r="94">
      <c r="B94" s="197"/>
      <c r="C94" s="26"/>
      <c r="D94" s="45"/>
      <c r="E94" s="107"/>
      <c r="G94" s="45"/>
    </row>
    <row r="95">
      <c r="B95" s="197"/>
      <c r="C95" s="26"/>
      <c r="D95" s="45"/>
      <c r="E95" s="107"/>
      <c r="G95" s="45"/>
    </row>
    <row r="96">
      <c r="B96" s="197"/>
      <c r="C96" s="26"/>
      <c r="D96" s="45"/>
      <c r="E96" s="107"/>
      <c r="G96" s="45"/>
    </row>
    <row r="97">
      <c r="B97" s="197"/>
      <c r="C97" s="86"/>
      <c r="D97" s="198"/>
      <c r="E97" s="107"/>
      <c r="G97" s="45"/>
    </row>
    <row r="98">
      <c r="B98" s="197"/>
      <c r="C98" s="26"/>
      <c r="D98" s="45"/>
      <c r="E98" s="107"/>
      <c r="G98" s="45"/>
    </row>
    <row r="99">
      <c r="B99" s="197"/>
      <c r="C99" s="26"/>
      <c r="D99" s="45"/>
      <c r="E99" s="107"/>
      <c r="G99" s="45"/>
    </row>
    <row r="100">
      <c r="B100" s="197"/>
      <c r="C100" s="26"/>
      <c r="D100" s="45"/>
      <c r="E100" s="107"/>
      <c r="G100" s="45"/>
    </row>
    <row r="101">
      <c r="B101" s="197"/>
      <c r="C101" s="26"/>
      <c r="D101" s="45"/>
      <c r="E101" s="107"/>
      <c r="G101" s="45"/>
    </row>
    <row r="102">
      <c r="B102" s="197"/>
      <c r="C102" s="26"/>
      <c r="D102" s="45"/>
      <c r="E102" s="107"/>
      <c r="G102" s="45"/>
    </row>
    <row r="103">
      <c r="B103" s="197"/>
      <c r="C103" s="26"/>
      <c r="D103" s="45"/>
      <c r="E103" s="107"/>
      <c r="G103" s="45"/>
    </row>
    <row r="104">
      <c r="A104" s="199"/>
      <c r="B104" s="200"/>
      <c r="C104" s="83"/>
      <c r="D104" s="84"/>
      <c r="E104" s="107"/>
      <c r="G104" s="45"/>
    </row>
    <row r="105">
      <c r="A105" s="123"/>
      <c r="B105" s="201"/>
      <c r="C105" s="86"/>
      <c r="D105" s="84"/>
      <c r="E105" s="107"/>
      <c r="G105" s="45"/>
    </row>
    <row r="106">
      <c r="A106" s="123"/>
      <c r="B106" s="85"/>
      <c r="C106" s="86"/>
      <c r="D106" s="84"/>
      <c r="E106" s="107"/>
      <c r="G106" s="45"/>
    </row>
    <row r="107">
      <c r="A107" s="72"/>
      <c r="B107" s="85"/>
      <c r="C107" s="86"/>
      <c r="D107" s="84"/>
      <c r="E107" s="107"/>
      <c r="G107" s="45"/>
    </row>
    <row r="108">
      <c r="A108" s="72"/>
      <c r="B108" s="83"/>
      <c r="C108" s="26"/>
      <c r="D108" s="101"/>
      <c r="E108" s="202"/>
      <c r="G108" s="45"/>
    </row>
    <row r="109">
      <c r="A109" s="123"/>
      <c r="B109" s="83"/>
      <c r="C109" s="26"/>
      <c r="D109" s="101"/>
      <c r="E109" s="202"/>
      <c r="G109" s="45"/>
    </row>
    <row r="110">
      <c r="A110" s="123"/>
      <c r="B110" s="82"/>
      <c r="C110" s="26"/>
      <c r="D110" s="101"/>
      <c r="E110" s="202"/>
      <c r="G110" s="45"/>
    </row>
    <row r="111">
      <c r="A111" s="72"/>
      <c r="B111" s="85"/>
      <c r="C111" s="26"/>
      <c r="D111" s="101"/>
      <c r="E111" s="202"/>
      <c r="G111" s="45"/>
    </row>
    <row r="112">
      <c r="A112" s="72"/>
      <c r="B112" s="85"/>
      <c r="C112" s="26"/>
      <c r="D112" s="101"/>
      <c r="E112" s="202"/>
      <c r="G112" s="45"/>
    </row>
    <row r="113">
      <c r="A113" s="72"/>
      <c r="B113" s="85"/>
      <c r="C113" s="26"/>
      <c r="D113" s="101"/>
      <c r="E113" s="45"/>
      <c r="G113" s="45"/>
    </row>
    <row r="114">
      <c r="A114" s="72"/>
      <c r="B114" s="85"/>
      <c r="C114" s="26"/>
      <c r="D114" s="101"/>
      <c r="E114" s="45"/>
      <c r="G114" s="45"/>
    </row>
    <row r="115">
      <c r="A115" s="123"/>
      <c r="B115" s="85"/>
      <c r="C115" s="26"/>
      <c r="D115" s="101"/>
      <c r="E115" s="45"/>
      <c r="G115" s="45"/>
    </row>
    <row r="116">
      <c r="A116" s="72"/>
      <c r="B116" s="85"/>
      <c r="C116" s="26"/>
      <c r="D116" s="101"/>
      <c r="E116" s="45"/>
      <c r="G116" s="45"/>
    </row>
    <row r="117">
      <c r="A117" s="72"/>
      <c r="B117" s="75"/>
      <c r="C117" s="26"/>
      <c r="D117" s="101"/>
      <c r="E117" s="45"/>
      <c r="G117" s="45"/>
    </row>
    <row r="118">
      <c r="A118" s="123"/>
      <c r="B118" s="75"/>
      <c r="C118" s="26"/>
      <c r="D118" s="101"/>
      <c r="E118" s="45"/>
      <c r="G118" s="45"/>
    </row>
    <row r="119">
      <c r="A119" s="123"/>
      <c r="B119" s="75"/>
      <c r="C119" s="26"/>
      <c r="D119" s="101"/>
      <c r="E119" s="45"/>
      <c r="G119" s="45"/>
    </row>
    <row r="120">
      <c r="A120" s="123"/>
      <c r="B120" s="75"/>
      <c r="C120" s="26"/>
      <c r="D120" s="101"/>
      <c r="E120" s="45"/>
      <c r="G120" s="45"/>
    </row>
    <row r="121">
      <c r="A121" s="123"/>
      <c r="B121" s="75"/>
      <c r="C121" s="26"/>
      <c r="D121" s="101"/>
      <c r="E121" s="45"/>
      <c r="G121" s="45"/>
    </row>
    <row r="122">
      <c r="A122" s="123"/>
      <c r="B122" s="75"/>
      <c r="C122" s="26"/>
      <c r="D122" s="101"/>
      <c r="E122" s="45"/>
      <c r="G122" s="45"/>
    </row>
    <row r="123">
      <c r="A123" s="123"/>
      <c r="B123" s="75"/>
      <c r="C123" s="26"/>
      <c r="D123" s="101"/>
      <c r="E123" s="45"/>
      <c r="G123" s="45"/>
    </row>
    <row r="124">
      <c r="A124" s="123"/>
      <c r="B124" s="75"/>
      <c r="C124" s="26"/>
      <c r="D124" s="101"/>
      <c r="E124" s="45"/>
      <c r="G124" s="45"/>
    </row>
    <row r="125">
      <c r="A125" s="123"/>
      <c r="B125" s="75"/>
      <c r="C125" s="26"/>
      <c r="D125" s="101"/>
      <c r="E125" s="45"/>
      <c r="G125" s="45"/>
    </row>
    <row r="126">
      <c r="A126" s="123"/>
      <c r="B126" s="75"/>
      <c r="C126" s="26"/>
      <c r="D126" s="101"/>
      <c r="E126" s="45"/>
      <c r="G126" s="45"/>
    </row>
    <row r="127">
      <c r="A127" s="123"/>
      <c r="B127" s="75"/>
      <c r="C127" s="26"/>
      <c r="D127" s="101"/>
      <c r="E127" s="45"/>
      <c r="G127" s="45"/>
    </row>
    <row r="128">
      <c r="A128" s="123"/>
      <c r="B128" s="75"/>
      <c r="C128" s="26"/>
      <c r="D128" s="101"/>
      <c r="E128" s="45"/>
      <c r="G128" s="45"/>
    </row>
    <row r="129">
      <c r="A129" s="123"/>
      <c r="B129" s="75"/>
      <c r="C129" s="26"/>
      <c r="D129" s="101"/>
      <c r="E129" s="45"/>
      <c r="G129" s="45"/>
    </row>
    <row r="130">
      <c r="A130" s="123"/>
      <c r="B130" s="75"/>
      <c r="C130" s="26"/>
      <c r="D130" s="101"/>
      <c r="E130" s="45"/>
      <c r="G130" s="45"/>
    </row>
    <row r="131">
      <c r="A131" s="123"/>
      <c r="B131" s="75"/>
      <c r="C131" s="26"/>
      <c r="D131" s="101"/>
      <c r="E131" s="45"/>
      <c r="G131" s="45"/>
    </row>
    <row r="132">
      <c r="A132" s="123"/>
      <c r="B132" s="75"/>
      <c r="C132" s="26"/>
      <c r="D132" s="101"/>
      <c r="E132" s="45"/>
      <c r="G132" s="45"/>
    </row>
    <row r="133">
      <c r="A133" s="123"/>
      <c r="B133" s="75"/>
      <c r="C133" s="26"/>
      <c r="D133" s="101"/>
      <c r="E133" s="45"/>
      <c r="G133" s="45"/>
    </row>
    <row r="134">
      <c r="A134" s="123"/>
      <c r="B134" s="75"/>
      <c r="C134" s="26"/>
      <c r="D134" s="101"/>
      <c r="E134" s="45"/>
      <c r="G134" s="45"/>
    </row>
    <row r="135">
      <c r="A135" s="123"/>
      <c r="B135" s="75"/>
      <c r="C135" s="26"/>
      <c r="D135" s="101"/>
      <c r="E135" s="45"/>
      <c r="G135" s="45"/>
    </row>
    <row r="136">
      <c r="A136" s="123"/>
      <c r="B136" s="75"/>
      <c r="C136" s="26"/>
      <c r="D136" s="101"/>
      <c r="E136" s="45"/>
      <c r="G136" s="45"/>
    </row>
    <row r="137">
      <c r="A137" s="123"/>
      <c r="B137" s="75"/>
      <c r="C137" s="26"/>
      <c r="D137" s="101"/>
      <c r="E137" s="45"/>
      <c r="G137" s="45"/>
    </row>
    <row r="138">
      <c r="A138" s="123"/>
      <c r="B138" s="75"/>
      <c r="C138" s="26"/>
      <c r="D138" s="101"/>
      <c r="E138" s="45"/>
      <c r="G138" s="45"/>
    </row>
    <row r="139">
      <c r="A139" s="123"/>
      <c r="B139" s="75"/>
      <c r="C139" s="26"/>
      <c r="D139" s="101"/>
      <c r="E139" s="45"/>
      <c r="G139" s="45"/>
    </row>
    <row r="140">
      <c r="A140" s="123"/>
      <c r="B140" s="75"/>
      <c r="C140" s="26"/>
      <c r="D140" s="101"/>
      <c r="E140" s="45"/>
      <c r="G140" s="45"/>
    </row>
    <row r="141">
      <c r="A141" s="123"/>
      <c r="B141" s="75"/>
      <c r="C141" s="26"/>
      <c r="D141" s="101"/>
      <c r="E141" s="45"/>
      <c r="G141" s="45"/>
    </row>
    <row r="142">
      <c r="A142" s="123"/>
      <c r="B142" s="75"/>
      <c r="C142" s="26"/>
      <c r="D142" s="101"/>
      <c r="E142" s="45"/>
      <c r="G142" s="45"/>
    </row>
    <row r="143">
      <c r="A143" s="123"/>
      <c r="B143" s="75"/>
      <c r="C143" s="26"/>
      <c r="D143" s="101"/>
      <c r="E143" s="45"/>
      <c r="G143" s="45"/>
    </row>
    <row r="144">
      <c r="A144" s="123"/>
      <c r="B144" s="75"/>
      <c r="C144" s="26"/>
      <c r="D144" s="101"/>
      <c r="E144" s="45"/>
      <c r="G144" s="45"/>
    </row>
    <row r="145">
      <c r="A145" s="123"/>
      <c r="B145" s="75"/>
      <c r="C145" s="26"/>
      <c r="D145" s="101"/>
      <c r="E145" s="45"/>
      <c r="G145" s="45"/>
    </row>
    <row r="146">
      <c r="A146" s="123"/>
      <c r="B146" s="75"/>
      <c r="C146" s="26"/>
      <c r="D146" s="101"/>
      <c r="E146" s="45"/>
      <c r="G146" s="45"/>
    </row>
    <row r="147">
      <c r="A147" s="123"/>
      <c r="B147" s="75"/>
      <c r="C147" s="26"/>
      <c r="D147" s="101"/>
      <c r="E147" s="45"/>
      <c r="G147" s="45"/>
    </row>
    <row r="148">
      <c r="A148" s="123"/>
      <c r="B148" s="75"/>
      <c r="C148" s="26"/>
      <c r="D148" s="101"/>
      <c r="E148" s="45"/>
      <c r="G148" s="45"/>
    </row>
    <row r="149">
      <c r="A149" s="123"/>
      <c r="B149" s="75"/>
      <c r="C149" s="26"/>
      <c r="D149" s="101"/>
      <c r="E149" s="45"/>
      <c r="G149" s="45"/>
    </row>
    <row r="150">
      <c r="A150" s="123"/>
      <c r="B150" s="75"/>
      <c r="C150" s="26"/>
      <c r="D150" s="101"/>
      <c r="E150" s="45"/>
      <c r="G150" s="45"/>
    </row>
    <row r="151">
      <c r="A151" s="123"/>
      <c r="B151" s="75"/>
      <c r="C151" s="26"/>
      <c r="D151" s="101"/>
      <c r="E151" s="45"/>
      <c r="G151" s="45"/>
    </row>
    <row r="152">
      <c r="A152" s="123"/>
      <c r="B152" s="75"/>
      <c r="C152" s="26"/>
      <c r="D152" s="101"/>
      <c r="E152" s="45"/>
      <c r="G152" s="45"/>
    </row>
    <row r="153">
      <c r="A153" s="123"/>
      <c r="B153" s="75"/>
      <c r="C153" s="26"/>
      <c r="D153" s="101"/>
      <c r="E153" s="45"/>
      <c r="G153" s="45"/>
    </row>
    <row r="154">
      <c r="A154" s="123"/>
      <c r="B154" s="75"/>
      <c r="C154" s="26"/>
      <c r="D154" s="101"/>
      <c r="E154" s="45"/>
      <c r="G154" s="45"/>
    </row>
    <row r="155">
      <c r="A155" s="123"/>
      <c r="B155" s="75"/>
      <c r="C155" s="26"/>
      <c r="D155" s="101"/>
      <c r="E155" s="45"/>
      <c r="G155" s="45"/>
    </row>
    <row r="156">
      <c r="A156" s="123"/>
      <c r="B156" s="75"/>
      <c r="C156" s="26"/>
      <c r="D156" s="101"/>
      <c r="E156" s="45"/>
      <c r="G156" s="45"/>
    </row>
    <row r="157">
      <c r="A157" s="123"/>
      <c r="B157" s="75"/>
      <c r="C157" s="26"/>
      <c r="D157" s="101"/>
      <c r="E157" s="45"/>
      <c r="G157" s="45"/>
    </row>
    <row r="158">
      <c r="A158" s="123"/>
      <c r="B158" s="75"/>
      <c r="C158" s="26"/>
      <c r="D158" s="101"/>
      <c r="E158" s="45"/>
      <c r="G158" s="45"/>
    </row>
    <row r="159">
      <c r="A159" s="123"/>
      <c r="B159" s="75"/>
      <c r="C159" s="26"/>
      <c r="D159" s="101"/>
      <c r="E159" s="45"/>
      <c r="G159" s="45"/>
    </row>
    <row r="160">
      <c r="A160" s="123"/>
      <c r="B160" s="75"/>
      <c r="C160" s="26"/>
      <c r="D160" s="101"/>
      <c r="E160" s="45"/>
      <c r="G160" s="45"/>
    </row>
    <row r="161">
      <c r="A161" s="123"/>
      <c r="B161" s="75"/>
      <c r="C161" s="26"/>
      <c r="D161" s="101"/>
      <c r="E161" s="45"/>
      <c r="G161" s="45"/>
    </row>
    <row r="162">
      <c r="A162" s="123"/>
      <c r="B162" s="75"/>
      <c r="C162" s="26"/>
      <c r="D162" s="101"/>
      <c r="E162" s="45"/>
      <c r="G162" s="45"/>
    </row>
    <row r="163">
      <c r="A163" s="123"/>
      <c r="B163" s="75"/>
      <c r="C163" s="26"/>
      <c r="D163" s="101"/>
      <c r="E163" s="45"/>
      <c r="G163" s="45"/>
    </row>
    <row r="164">
      <c r="A164" s="123"/>
      <c r="B164" s="75"/>
      <c r="C164" s="26"/>
      <c r="D164" s="101"/>
      <c r="E164" s="45"/>
      <c r="G164" s="45"/>
    </row>
    <row r="165">
      <c r="A165" s="123"/>
      <c r="B165" s="75"/>
      <c r="C165" s="26"/>
      <c r="D165" s="101"/>
      <c r="E165" s="45"/>
      <c r="G165" s="45"/>
    </row>
    <row r="166">
      <c r="A166" s="123"/>
      <c r="B166" s="75"/>
      <c r="C166" s="26"/>
      <c r="D166" s="101"/>
      <c r="E166" s="45"/>
      <c r="G166" s="45"/>
    </row>
    <row r="167">
      <c r="A167" s="123"/>
      <c r="B167" s="75"/>
      <c r="C167" s="26"/>
      <c r="D167" s="101"/>
      <c r="E167" s="45"/>
      <c r="G167" s="45"/>
    </row>
    <row r="168">
      <c r="A168" s="123"/>
      <c r="B168" s="75"/>
      <c r="C168" s="26"/>
      <c r="D168" s="101"/>
      <c r="E168" s="45"/>
      <c r="G168" s="45"/>
    </row>
    <row r="169">
      <c r="A169" s="123"/>
      <c r="B169" s="75"/>
      <c r="C169" s="26"/>
      <c r="D169" s="101"/>
      <c r="E169" s="45"/>
      <c r="G169" s="45"/>
    </row>
    <row r="170">
      <c r="A170" s="123"/>
      <c r="B170" s="75"/>
      <c r="C170" s="26"/>
      <c r="D170" s="101"/>
      <c r="E170" s="45"/>
      <c r="G170" s="45"/>
    </row>
    <row r="171">
      <c r="A171" s="123"/>
      <c r="B171" s="75"/>
      <c r="C171" s="26"/>
      <c r="D171" s="101"/>
      <c r="E171" s="45"/>
      <c r="G171" s="45"/>
    </row>
    <row r="172">
      <c r="A172" s="123"/>
      <c r="B172" s="75"/>
      <c r="C172" s="26"/>
      <c r="D172" s="101"/>
      <c r="E172" s="45"/>
      <c r="G172" s="45"/>
    </row>
    <row r="173">
      <c r="A173" s="123"/>
      <c r="B173" s="75"/>
      <c r="C173" s="26"/>
      <c r="D173" s="101"/>
      <c r="E173" s="45"/>
      <c r="G173" s="45"/>
    </row>
    <row r="174">
      <c r="A174" s="123"/>
      <c r="B174" s="75"/>
      <c r="C174" s="26"/>
      <c r="D174" s="101"/>
      <c r="E174" s="45"/>
      <c r="G174" s="45"/>
    </row>
    <row r="175">
      <c r="A175" s="123"/>
      <c r="B175" s="75"/>
      <c r="C175" s="26"/>
      <c r="D175" s="101"/>
      <c r="E175" s="45"/>
      <c r="G175" s="45"/>
    </row>
    <row r="176">
      <c r="A176" s="123"/>
      <c r="B176" s="75"/>
      <c r="C176" s="26"/>
      <c r="D176" s="101"/>
      <c r="E176" s="45"/>
      <c r="G176" s="45"/>
    </row>
    <row r="177">
      <c r="A177" s="123"/>
      <c r="B177" s="75"/>
      <c r="C177" s="26"/>
      <c r="D177" s="101"/>
      <c r="E177" s="45"/>
      <c r="G177" s="45"/>
    </row>
    <row r="178">
      <c r="A178" s="123"/>
      <c r="B178" s="75"/>
      <c r="C178" s="26"/>
      <c r="D178" s="101"/>
      <c r="E178" s="45"/>
      <c r="G178" s="45"/>
    </row>
    <row r="179">
      <c r="A179" s="123"/>
      <c r="B179" s="75"/>
      <c r="C179" s="26"/>
      <c r="D179" s="101"/>
      <c r="E179" s="45"/>
      <c r="G179" s="45"/>
    </row>
    <row r="180">
      <c r="A180" s="123"/>
      <c r="B180" s="75"/>
      <c r="C180" s="26"/>
      <c r="D180" s="101"/>
      <c r="E180" s="45"/>
      <c r="G180" s="45"/>
    </row>
    <row r="181">
      <c r="A181" s="123"/>
      <c r="B181" s="75"/>
      <c r="C181" s="26"/>
      <c r="D181" s="101"/>
      <c r="E181" s="45"/>
      <c r="G181" s="45"/>
    </row>
    <row r="182">
      <c r="A182" s="123"/>
      <c r="B182" s="75"/>
      <c r="C182" s="26"/>
      <c r="D182" s="101"/>
      <c r="E182" s="45"/>
      <c r="G182" s="45"/>
    </row>
    <row r="183">
      <c r="A183" s="123"/>
      <c r="B183" s="75"/>
      <c r="C183" s="26"/>
      <c r="D183" s="101"/>
      <c r="E183" s="45"/>
      <c r="G183" s="45"/>
    </row>
    <row r="184">
      <c r="A184" s="123"/>
      <c r="B184" s="75"/>
      <c r="C184" s="26"/>
      <c r="D184" s="101"/>
      <c r="E184" s="45"/>
      <c r="G184" s="45"/>
    </row>
    <row r="185">
      <c r="A185" s="123"/>
      <c r="B185" s="75"/>
      <c r="C185" s="26"/>
      <c r="D185" s="101"/>
      <c r="E185" s="45"/>
      <c r="G185" s="45"/>
    </row>
    <row r="186">
      <c r="A186" s="123"/>
      <c r="B186" s="75"/>
      <c r="C186" s="26"/>
      <c r="D186" s="101"/>
      <c r="E186" s="45"/>
      <c r="G186" s="45"/>
    </row>
    <row r="187">
      <c r="A187" s="123"/>
      <c r="B187" s="75"/>
      <c r="C187" s="26"/>
      <c r="D187" s="101"/>
      <c r="E187" s="45"/>
      <c r="G187" s="45"/>
    </row>
    <row r="188">
      <c r="A188" s="123"/>
      <c r="B188" s="75"/>
      <c r="C188" s="26"/>
      <c r="D188" s="101"/>
      <c r="E188" s="45"/>
      <c r="G188" s="45"/>
    </row>
    <row r="189">
      <c r="A189" s="123"/>
      <c r="B189" s="75"/>
      <c r="C189" s="26"/>
      <c r="D189" s="101"/>
      <c r="E189" s="45"/>
      <c r="G189" s="45"/>
    </row>
    <row r="190">
      <c r="A190" s="123"/>
      <c r="B190" s="75"/>
      <c r="C190" s="26"/>
      <c r="D190" s="101"/>
      <c r="E190" s="45"/>
      <c r="G190" s="45"/>
    </row>
    <row r="191">
      <c r="A191" s="123"/>
      <c r="B191" s="75"/>
      <c r="C191" s="26"/>
      <c r="D191" s="101"/>
      <c r="E191" s="45"/>
      <c r="G191" s="45"/>
    </row>
    <row r="192">
      <c r="A192" s="123"/>
      <c r="B192" s="75"/>
      <c r="C192" s="26"/>
      <c r="D192" s="101"/>
      <c r="E192" s="45"/>
      <c r="G192" s="45"/>
    </row>
    <row r="193">
      <c r="A193" s="123"/>
      <c r="B193" s="75"/>
      <c r="C193" s="26"/>
      <c r="D193" s="101"/>
      <c r="E193" s="45"/>
      <c r="G193" s="45"/>
    </row>
    <row r="194">
      <c r="A194" s="123"/>
      <c r="B194" s="75"/>
      <c r="C194" s="26"/>
      <c r="D194" s="101"/>
      <c r="E194" s="45"/>
      <c r="G194" s="45"/>
    </row>
    <row r="195">
      <c r="A195" s="123"/>
      <c r="B195" s="75"/>
      <c r="C195" s="26"/>
      <c r="D195" s="101"/>
      <c r="E195" s="45"/>
      <c r="G195" s="45"/>
    </row>
    <row r="196">
      <c r="A196" s="123"/>
      <c r="B196" s="75"/>
      <c r="C196" s="26"/>
      <c r="D196" s="101"/>
      <c r="E196" s="45"/>
      <c r="G196" s="45"/>
    </row>
    <row r="197">
      <c r="A197" s="123"/>
      <c r="B197" s="75"/>
      <c r="C197" s="26"/>
      <c r="D197" s="101"/>
      <c r="E197" s="45"/>
      <c r="G197" s="45"/>
    </row>
    <row r="198">
      <c r="A198" s="123"/>
      <c r="B198" s="75"/>
      <c r="C198" s="26"/>
      <c r="D198" s="101"/>
      <c r="E198" s="45"/>
      <c r="G198" s="45"/>
    </row>
    <row r="199">
      <c r="A199" s="123"/>
      <c r="B199" s="75"/>
      <c r="C199" s="26"/>
      <c r="D199" s="101"/>
      <c r="E199" s="45"/>
      <c r="G199" s="45"/>
    </row>
    <row r="200">
      <c r="A200" s="123"/>
      <c r="B200" s="75"/>
      <c r="C200" s="26"/>
      <c r="D200" s="101"/>
      <c r="E200" s="45"/>
      <c r="G200" s="45"/>
    </row>
    <row r="201">
      <c r="A201" s="123"/>
      <c r="B201" s="75"/>
      <c r="C201" s="26"/>
      <c r="D201" s="101"/>
      <c r="E201" s="45"/>
      <c r="G201" s="45"/>
    </row>
    <row r="202">
      <c r="A202" s="123"/>
      <c r="B202" s="75"/>
      <c r="C202" s="26"/>
      <c r="D202" s="101"/>
      <c r="E202" s="45"/>
      <c r="G202" s="45"/>
    </row>
    <row r="203">
      <c r="A203" s="123"/>
      <c r="B203" s="75"/>
      <c r="C203" s="26"/>
      <c r="D203" s="101"/>
      <c r="E203" s="45"/>
      <c r="G203" s="45"/>
    </row>
    <row r="204">
      <c r="A204" s="123"/>
      <c r="B204" s="75"/>
      <c r="C204" s="26"/>
      <c r="D204" s="101"/>
      <c r="E204" s="45"/>
      <c r="G204" s="45"/>
    </row>
    <row r="205">
      <c r="A205" s="123"/>
      <c r="B205" s="75"/>
      <c r="C205" s="26"/>
      <c r="D205" s="101"/>
      <c r="E205" s="45"/>
      <c r="G205" s="45"/>
    </row>
    <row r="206">
      <c r="A206" s="123"/>
      <c r="B206" s="75"/>
      <c r="C206" s="26"/>
      <c r="D206" s="101"/>
      <c r="E206" s="45"/>
      <c r="G206" s="45"/>
    </row>
    <row r="207">
      <c r="A207" s="123"/>
      <c r="B207" s="75"/>
      <c r="C207" s="26"/>
      <c r="D207" s="101"/>
      <c r="E207" s="45"/>
      <c r="G207" s="45"/>
    </row>
    <row r="208">
      <c r="A208" s="123"/>
      <c r="B208" s="75"/>
      <c r="C208" s="26"/>
      <c r="D208" s="101"/>
      <c r="E208" s="45"/>
      <c r="G208" s="45"/>
    </row>
    <row r="209">
      <c r="A209" s="123"/>
      <c r="B209" s="75"/>
      <c r="C209" s="26"/>
      <c r="D209" s="101"/>
      <c r="E209" s="45"/>
      <c r="G209" s="45"/>
    </row>
    <row r="210">
      <c r="A210" s="123"/>
      <c r="B210" s="75"/>
      <c r="C210" s="26"/>
      <c r="D210" s="101"/>
      <c r="E210" s="45"/>
      <c r="G210" s="45"/>
    </row>
    <row r="211">
      <c r="A211" s="123"/>
      <c r="B211" s="75"/>
      <c r="C211" s="26"/>
      <c r="D211" s="101"/>
      <c r="E211" s="45"/>
      <c r="G211" s="45"/>
    </row>
    <row r="212">
      <c r="A212" s="123"/>
      <c r="B212" s="75"/>
      <c r="C212" s="26"/>
      <c r="D212" s="101"/>
      <c r="E212" s="45"/>
      <c r="G212" s="45"/>
    </row>
    <row r="213">
      <c r="A213" s="123"/>
      <c r="B213" s="75"/>
      <c r="C213" s="26"/>
      <c r="D213" s="101"/>
      <c r="E213" s="45"/>
      <c r="G213" s="45"/>
    </row>
    <row r="214">
      <c r="A214" s="123"/>
      <c r="B214" s="75"/>
      <c r="C214" s="26"/>
      <c r="D214" s="101"/>
      <c r="E214" s="45"/>
      <c r="G214" s="45"/>
    </row>
    <row r="215">
      <c r="A215" s="123"/>
      <c r="B215" s="75"/>
      <c r="C215" s="26"/>
      <c r="D215" s="101"/>
      <c r="E215" s="45"/>
      <c r="G215" s="45"/>
    </row>
    <row r="216">
      <c r="A216" s="123"/>
      <c r="B216" s="75"/>
      <c r="C216" s="26"/>
      <c r="D216" s="101"/>
      <c r="E216" s="45"/>
      <c r="G216" s="45"/>
    </row>
    <row r="217">
      <c r="A217" s="123"/>
      <c r="B217" s="75"/>
      <c r="C217" s="26"/>
      <c r="D217" s="101"/>
      <c r="E217" s="45"/>
      <c r="G217" s="45"/>
    </row>
    <row r="218">
      <c r="A218" s="123"/>
      <c r="B218" s="75"/>
      <c r="C218" s="26"/>
      <c r="D218" s="101"/>
      <c r="E218" s="45"/>
      <c r="G218" s="45"/>
    </row>
    <row r="219">
      <c r="A219" s="123"/>
      <c r="B219" s="75"/>
      <c r="C219" s="26"/>
      <c r="D219" s="101"/>
      <c r="E219" s="45"/>
      <c r="G219" s="45"/>
    </row>
    <row r="220">
      <c r="A220" s="123"/>
      <c r="B220" s="75"/>
      <c r="C220" s="26"/>
      <c r="D220" s="101"/>
      <c r="E220" s="45"/>
      <c r="G220" s="45"/>
    </row>
    <row r="221">
      <c r="A221" s="123"/>
      <c r="B221" s="75"/>
      <c r="C221" s="26"/>
      <c r="D221" s="101"/>
      <c r="E221" s="45"/>
      <c r="G221" s="45"/>
    </row>
    <row r="222">
      <c r="A222" s="123"/>
      <c r="B222" s="75"/>
      <c r="C222" s="26"/>
      <c r="D222" s="101"/>
      <c r="E222" s="45"/>
      <c r="G222" s="45"/>
    </row>
    <row r="223">
      <c r="A223" s="123"/>
      <c r="B223" s="75"/>
      <c r="C223" s="26"/>
      <c r="D223" s="101"/>
      <c r="E223" s="45"/>
      <c r="G223" s="45"/>
    </row>
    <row r="224">
      <c r="A224" s="123"/>
      <c r="B224" s="75"/>
      <c r="C224" s="26"/>
      <c r="D224" s="101"/>
      <c r="E224" s="45"/>
      <c r="G224" s="45"/>
    </row>
    <row r="225">
      <c r="A225" s="123"/>
      <c r="B225" s="75"/>
      <c r="C225" s="26"/>
      <c r="D225" s="101"/>
      <c r="E225" s="45"/>
      <c r="G225" s="45"/>
    </row>
    <row r="226">
      <c r="A226" s="123"/>
      <c r="B226" s="75"/>
      <c r="C226" s="26"/>
      <c r="D226" s="101"/>
      <c r="E226" s="45"/>
      <c r="G226" s="45"/>
    </row>
    <row r="227">
      <c r="A227" s="123"/>
      <c r="B227" s="75"/>
      <c r="C227" s="26"/>
      <c r="D227" s="101"/>
      <c r="E227" s="45"/>
      <c r="G227" s="45"/>
    </row>
    <row r="228">
      <c r="A228" s="123"/>
      <c r="B228" s="75"/>
      <c r="C228" s="26"/>
      <c r="D228" s="101"/>
      <c r="E228" s="45"/>
      <c r="G228" s="45"/>
    </row>
    <row r="229">
      <c r="A229" s="123"/>
      <c r="B229" s="75"/>
      <c r="C229" s="26"/>
      <c r="D229" s="101"/>
      <c r="E229" s="45"/>
      <c r="G229" s="45"/>
    </row>
    <row r="230">
      <c r="A230" s="123"/>
      <c r="B230" s="75"/>
      <c r="C230" s="26"/>
      <c r="D230" s="101"/>
      <c r="E230" s="45"/>
      <c r="G230" s="45"/>
    </row>
    <row r="231">
      <c r="A231" s="123"/>
      <c r="B231" s="75"/>
      <c r="C231" s="26"/>
      <c r="D231" s="101"/>
      <c r="E231" s="45"/>
      <c r="G231" s="45"/>
    </row>
    <row r="232">
      <c r="A232" s="123"/>
      <c r="B232" s="75"/>
      <c r="C232" s="26"/>
      <c r="D232" s="101"/>
      <c r="E232" s="45"/>
      <c r="G232" s="45"/>
    </row>
    <row r="233">
      <c r="A233" s="123"/>
      <c r="B233" s="75"/>
      <c r="C233" s="26"/>
      <c r="D233" s="101"/>
      <c r="E233" s="45"/>
      <c r="G233" s="45"/>
    </row>
    <row r="234">
      <c r="A234" s="123"/>
      <c r="B234" s="75"/>
      <c r="C234" s="26"/>
      <c r="D234" s="101"/>
      <c r="E234" s="45"/>
      <c r="G234" s="45"/>
    </row>
    <row r="235">
      <c r="A235" s="123"/>
      <c r="B235" s="75"/>
      <c r="C235" s="26"/>
      <c r="D235" s="101"/>
      <c r="E235" s="45"/>
      <c r="G235" s="45"/>
    </row>
    <row r="236">
      <c r="A236" s="123"/>
      <c r="B236" s="75"/>
      <c r="C236" s="26"/>
      <c r="D236" s="101"/>
      <c r="E236" s="45"/>
      <c r="G236" s="45"/>
    </row>
    <row r="237">
      <c r="A237" s="123"/>
      <c r="B237" s="75"/>
      <c r="C237" s="26"/>
      <c r="D237" s="101"/>
      <c r="E237" s="45"/>
      <c r="G237" s="45"/>
    </row>
    <row r="238">
      <c r="A238" s="123"/>
      <c r="B238" s="75"/>
      <c r="C238" s="26"/>
      <c r="D238" s="101"/>
      <c r="E238" s="45"/>
      <c r="G238" s="45"/>
    </row>
    <row r="239">
      <c r="A239" s="123"/>
      <c r="B239" s="75"/>
      <c r="C239" s="26"/>
      <c r="D239" s="101"/>
      <c r="E239" s="45"/>
      <c r="G239" s="45"/>
    </row>
    <row r="240">
      <c r="A240" s="123"/>
      <c r="B240" s="75"/>
      <c r="C240" s="26"/>
      <c r="D240" s="101"/>
      <c r="E240" s="45"/>
      <c r="G240" s="45"/>
    </row>
    <row r="241">
      <c r="A241" s="123"/>
      <c r="B241" s="75"/>
      <c r="C241" s="26"/>
      <c r="D241" s="101"/>
      <c r="E241" s="45"/>
      <c r="G241" s="45"/>
    </row>
    <row r="242">
      <c r="A242" s="123"/>
      <c r="B242" s="75"/>
      <c r="C242" s="26"/>
      <c r="D242" s="101"/>
      <c r="E242" s="45"/>
      <c r="G242" s="45"/>
    </row>
    <row r="243">
      <c r="A243" s="123"/>
      <c r="B243" s="75"/>
      <c r="C243" s="26"/>
      <c r="D243" s="101"/>
      <c r="E243" s="45"/>
      <c r="G243" s="45"/>
    </row>
    <row r="244">
      <c r="A244" s="123"/>
      <c r="B244" s="75"/>
      <c r="C244" s="26"/>
      <c r="D244" s="101"/>
      <c r="E244" s="45"/>
      <c r="G244" s="45"/>
    </row>
    <row r="245">
      <c r="A245" s="123"/>
      <c r="B245" s="75"/>
      <c r="C245" s="26"/>
      <c r="D245" s="101"/>
      <c r="E245" s="45"/>
      <c r="G245" s="45"/>
    </row>
    <row r="246">
      <c r="A246" s="123"/>
      <c r="B246" s="75"/>
      <c r="C246" s="26"/>
      <c r="D246" s="101"/>
      <c r="E246" s="45"/>
      <c r="G246" s="45"/>
    </row>
    <row r="247">
      <c r="A247" s="123"/>
      <c r="B247" s="75"/>
      <c r="C247" s="26"/>
      <c r="D247" s="101"/>
      <c r="E247" s="45"/>
      <c r="G247" s="45"/>
    </row>
    <row r="248">
      <c r="A248" s="123"/>
      <c r="B248" s="75"/>
      <c r="C248" s="26"/>
      <c r="D248" s="101"/>
      <c r="E248" s="45"/>
      <c r="G248" s="45"/>
    </row>
    <row r="249">
      <c r="A249" s="123"/>
      <c r="B249" s="75"/>
      <c r="C249" s="26"/>
      <c r="D249" s="101"/>
      <c r="E249" s="45"/>
      <c r="G249" s="45"/>
    </row>
    <row r="250">
      <c r="A250" s="123"/>
      <c r="B250" s="75"/>
      <c r="C250" s="26"/>
      <c r="D250" s="101"/>
      <c r="E250" s="45"/>
      <c r="G250" s="45"/>
    </row>
    <row r="251">
      <c r="A251" s="123"/>
      <c r="B251" s="75"/>
      <c r="C251" s="26"/>
      <c r="D251" s="101"/>
      <c r="E251" s="45"/>
      <c r="G251" s="45"/>
    </row>
    <row r="252">
      <c r="A252" s="123"/>
      <c r="B252" s="75"/>
      <c r="C252" s="26"/>
      <c r="D252" s="101"/>
      <c r="E252" s="45"/>
      <c r="G252" s="45"/>
    </row>
    <row r="253">
      <c r="A253" s="123"/>
      <c r="B253" s="75"/>
      <c r="C253" s="26"/>
      <c r="D253" s="101"/>
      <c r="E253" s="45"/>
      <c r="G253" s="45"/>
    </row>
    <row r="254">
      <c r="A254" s="123"/>
      <c r="B254" s="75"/>
      <c r="C254" s="26"/>
      <c r="D254" s="101"/>
      <c r="E254" s="45"/>
      <c r="G254" s="45"/>
    </row>
    <row r="255">
      <c r="A255" s="123"/>
      <c r="B255" s="75"/>
      <c r="C255" s="26"/>
      <c r="D255" s="101"/>
      <c r="E255" s="45"/>
      <c r="G255" s="45"/>
    </row>
    <row r="256">
      <c r="A256" s="123"/>
      <c r="B256" s="75"/>
      <c r="C256" s="26"/>
      <c r="D256" s="101"/>
      <c r="E256" s="45"/>
      <c r="G256" s="45"/>
    </row>
    <row r="257">
      <c r="A257" s="123"/>
      <c r="B257" s="75"/>
      <c r="C257" s="26"/>
      <c r="D257" s="101"/>
      <c r="E257" s="45"/>
      <c r="G257" s="45"/>
    </row>
    <row r="258">
      <c r="A258" s="123"/>
      <c r="B258" s="75"/>
      <c r="C258" s="26"/>
      <c r="D258" s="101"/>
      <c r="E258" s="45"/>
      <c r="G258" s="45"/>
    </row>
    <row r="259">
      <c r="A259" s="123"/>
      <c r="B259" s="75"/>
      <c r="C259" s="26"/>
      <c r="D259" s="101"/>
      <c r="E259" s="45"/>
      <c r="G259" s="45"/>
    </row>
    <row r="260">
      <c r="A260" s="123"/>
      <c r="B260" s="75"/>
      <c r="C260" s="26"/>
      <c r="D260" s="101"/>
      <c r="E260" s="45"/>
      <c r="G260" s="45"/>
    </row>
    <row r="261">
      <c r="A261" s="123"/>
      <c r="B261" s="75"/>
      <c r="C261" s="26"/>
      <c r="D261" s="101"/>
      <c r="E261" s="45"/>
      <c r="G261" s="45"/>
    </row>
    <row r="262">
      <c r="A262" s="123"/>
      <c r="B262" s="75"/>
      <c r="C262" s="26"/>
      <c r="D262" s="101"/>
      <c r="E262" s="45"/>
      <c r="G262" s="45"/>
    </row>
    <row r="263">
      <c r="A263" s="123"/>
      <c r="B263" s="75"/>
      <c r="C263" s="26"/>
      <c r="D263" s="101"/>
      <c r="E263" s="45"/>
      <c r="G263" s="45"/>
    </row>
    <row r="264">
      <c r="A264" s="123"/>
      <c r="B264" s="75"/>
      <c r="C264" s="26"/>
      <c r="D264" s="101"/>
      <c r="E264" s="45"/>
      <c r="G264" s="45"/>
    </row>
    <row r="265">
      <c r="A265" s="123"/>
      <c r="B265" s="75"/>
      <c r="C265" s="26"/>
      <c r="D265" s="101"/>
      <c r="E265" s="45"/>
      <c r="G265" s="45"/>
    </row>
    <row r="266">
      <c r="A266" s="123"/>
      <c r="B266" s="75"/>
      <c r="C266" s="26"/>
      <c r="D266" s="101"/>
      <c r="E266" s="45"/>
      <c r="G266" s="45"/>
    </row>
    <row r="267">
      <c r="A267" s="123"/>
      <c r="B267" s="75"/>
      <c r="C267" s="26"/>
      <c r="D267" s="101"/>
      <c r="E267" s="45"/>
      <c r="G267" s="45"/>
    </row>
    <row r="268">
      <c r="A268" s="123"/>
      <c r="B268" s="75"/>
      <c r="C268" s="26"/>
      <c r="D268" s="101"/>
      <c r="E268" s="45"/>
      <c r="G268" s="45"/>
    </row>
    <row r="269">
      <c r="A269" s="123"/>
      <c r="B269" s="75"/>
      <c r="C269" s="26"/>
      <c r="D269" s="101"/>
      <c r="E269" s="45"/>
      <c r="G269" s="45"/>
    </row>
    <row r="270">
      <c r="A270" s="123"/>
      <c r="B270" s="75"/>
      <c r="C270" s="26"/>
      <c r="D270" s="101"/>
      <c r="E270" s="45"/>
      <c r="G270" s="45"/>
    </row>
    <row r="271">
      <c r="A271" s="123"/>
      <c r="B271" s="75"/>
      <c r="C271" s="26"/>
      <c r="D271" s="101"/>
      <c r="E271" s="45"/>
      <c r="G271" s="45"/>
    </row>
    <row r="272">
      <c r="A272" s="123"/>
      <c r="B272" s="75"/>
      <c r="C272" s="26"/>
      <c r="D272" s="101"/>
      <c r="E272" s="45"/>
      <c r="G272" s="45"/>
    </row>
    <row r="273">
      <c r="A273" s="123"/>
      <c r="B273" s="75"/>
      <c r="C273" s="26"/>
      <c r="D273" s="101"/>
      <c r="E273" s="45"/>
      <c r="G273" s="45"/>
    </row>
    <row r="274">
      <c r="A274" s="123"/>
      <c r="B274" s="75"/>
      <c r="C274" s="26"/>
      <c r="D274" s="101"/>
      <c r="E274" s="45"/>
      <c r="G274" s="45"/>
    </row>
    <row r="275">
      <c r="A275" s="123"/>
      <c r="B275" s="75"/>
      <c r="C275" s="26"/>
      <c r="D275" s="101"/>
      <c r="E275" s="45"/>
      <c r="G275" s="45"/>
    </row>
    <row r="276">
      <c r="A276" s="123"/>
      <c r="B276" s="75"/>
      <c r="C276" s="26"/>
      <c r="D276" s="101"/>
      <c r="E276" s="45"/>
      <c r="G276" s="45"/>
    </row>
    <row r="277">
      <c r="A277" s="123"/>
      <c r="B277" s="75"/>
      <c r="C277" s="26"/>
      <c r="D277" s="101"/>
      <c r="E277" s="45"/>
      <c r="G277" s="45"/>
    </row>
    <row r="278">
      <c r="A278" s="123"/>
      <c r="B278" s="75"/>
      <c r="C278" s="26"/>
      <c r="D278" s="101"/>
      <c r="E278" s="45"/>
      <c r="G278" s="45"/>
    </row>
    <row r="279">
      <c r="A279" s="123"/>
      <c r="B279" s="75"/>
      <c r="C279" s="26"/>
      <c r="D279" s="101"/>
      <c r="E279" s="45"/>
      <c r="G279" s="45"/>
    </row>
    <row r="280">
      <c r="A280" s="123"/>
      <c r="B280" s="75"/>
      <c r="C280" s="26"/>
      <c r="D280" s="101"/>
      <c r="E280" s="45"/>
      <c r="G280" s="45"/>
    </row>
    <row r="281">
      <c r="A281" s="123"/>
      <c r="B281" s="75"/>
      <c r="C281" s="26"/>
      <c r="D281" s="101"/>
      <c r="E281" s="45"/>
      <c r="G281" s="45"/>
    </row>
    <row r="282">
      <c r="A282" s="123"/>
      <c r="B282" s="75"/>
      <c r="C282" s="26"/>
      <c r="D282" s="101"/>
      <c r="E282" s="45"/>
      <c r="G282" s="45"/>
    </row>
    <row r="283">
      <c r="A283" s="123"/>
      <c r="B283" s="75"/>
      <c r="C283" s="26"/>
      <c r="D283" s="101"/>
      <c r="E283" s="45"/>
      <c r="G283" s="45"/>
    </row>
    <row r="284">
      <c r="A284" s="123"/>
      <c r="B284" s="75"/>
      <c r="C284" s="26"/>
      <c r="D284" s="101"/>
      <c r="E284" s="45"/>
      <c r="G284" s="45"/>
    </row>
    <row r="285">
      <c r="A285" s="123"/>
      <c r="B285" s="75"/>
      <c r="C285" s="26"/>
      <c r="D285" s="101"/>
      <c r="E285" s="45"/>
      <c r="G285" s="45"/>
    </row>
    <row r="286">
      <c r="A286" s="123"/>
      <c r="B286" s="75"/>
      <c r="C286" s="26"/>
      <c r="D286" s="101"/>
      <c r="E286" s="45"/>
      <c r="G286" s="45"/>
    </row>
    <row r="287">
      <c r="A287" s="123"/>
      <c r="B287" s="75"/>
      <c r="C287" s="26"/>
      <c r="D287" s="101"/>
      <c r="E287" s="45"/>
      <c r="G287" s="45"/>
    </row>
    <row r="288">
      <c r="A288" s="123"/>
      <c r="B288" s="75"/>
      <c r="C288" s="26"/>
      <c r="D288" s="101"/>
      <c r="E288" s="45"/>
      <c r="G288" s="45"/>
    </row>
    <row r="289">
      <c r="A289" s="123"/>
      <c r="B289" s="75"/>
      <c r="C289" s="26"/>
      <c r="D289" s="101"/>
      <c r="E289" s="45"/>
      <c r="G289" s="45"/>
    </row>
    <row r="290">
      <c r="A290" s="123"/>
      <c r="B290" s="75"/>
      <c r="C290" s="26"/>
      <c r="D290" s="101"/>
      <c r="E290" s="45"/>
      <c r="G290" s="45"/>
    </row>
    <row r="291">
      <c r="A291" s="123"/>
      <c r="B291" s="75"/>
      <c r="C291" s="26"/>
      <c r="D291" s="101"/>
      <c r="E291" s="45"/>
      <c r="G291" s="45"/>
    </row>
    <row r="292">
      <c r="A292" s="123"/>
      <c r="B292" s="75"/>
      <c r="C292" s="26"/>
      <c r="D292" s="101"/>
      <c r="E292" s="45"/>
      <c r="G292" s="45"/>
    </row>
    <row r="293">
      <c r="A293" s="123"/>
      <c r="B293" s="75"/>
      <c r="C293" s="26"/>
      <c r="D293" s="101"/>
      <c r="E293" s="45"/>
      <c r="G293" s="45"/>
    </row>
    <row r="294">
      <c r="A294" s="123"/>
      <c r="B294" s="75"/>
      <c r="C294" s="26"/>
      <c r="D294" s="101"/>
      <c r="E294" s="45"/>
      <c r="G294" s="45"/>
    </row>
    <row r="295">
      <c r="A295" s="123"/>
      <c r="B295" s="75"/>
      <c r="C295" s="26"/>
      <c r="D295" s="101"/>
      <c r="E295" s="45"/>
      <c r="G295" s="45"/>
    </row>
    <row r="296">
      <c r="A296" s="123"/>
      <c r="B296" s="75"/>
      <c r="C296" s="26"/>
      <c r="D296" s="101"/>
      <c r="E296" s="45"/>
      <c r="G296" s="45"/>
    </row>
    <row r="297">
      <c r="A297" s="123"/>
      <c r="B297" s="75"/>
      <c r="C297" s="26"/>
      <c r="D297" s="101"/>
      <c r="E297" s="45"/>
      <c r="G297" s="45"/>
    </row>
    <row r="298">
      <c r="A298" s="123"/>
      <c r="B298" s="75"/>
      <c r="C298" s="26"/>
      <c r="D298" s="101"/>
      <c r="E298" s="45"/>
      <c r="G298" s="45"/>
    </row>
    <row r="299">
      <c r="A299" s="123"/>
      <c r="B299" s="75"/>
      <c r="C299" s="26"/>
      <c r="D299" s="101"/>
      <c r="E299" s="45"/>
      <c r="G299" s="45"/>
    </row>
    <row r="300">
      <c r="A300" s="123"/>
      <c r="B300" s="75"/>
      <c r="C300" s="26"/>
      <c r="D300" s="101"/>
      <c r="E300" s="45"/>
      <c r="G300" s="45"/>
    </row>
    <row r="301">
      <c r="A301" s="123"/>
      <c r="B301" s="75"/>
      <c r="C301" s="26"/>
      <c r="D301" s="101"/>
      <c r="E301" s="45"/>
      <c r="G301" s="45"/>
    </row>
    <row r="302">
      <c r="A302" s="123"/>
      <c r="B302" s="75"/>
      <c r="C302" s="26"/>
      <c r="D302" s="101"/>
      <c r="E302" s="45"/>
      <c r="G302" s="45"/>
    </row>
    <row r="303">
      <c r="A303" s="123"/>
      <c r="B303" s="75"/>
      <c r="C303" s="26"/>
      <c r="D303" s="101"/>
      <c r="E303" s="45"/>
      <c r="G303" s="45"/>
    </row>
    <row r="304">
      <c r="A304" s="123"/>
      <c r="B304" s="75"/>
      <c r="C304" s="26"/>
      <c r="D304" s="101"/>
      <c r="E304" s="45"/>
      <c r="G304" s="45"/>
    </row>
    <row r="305">
      <c r="A305" s="123"/>
      <c r="B305" s="75"/>
      <c r="C305" s="26"/>
      <c r="D305" s="101"/>
      <c r="E305" s="45"/>
      <c r="G305" s="45"/>
    </row>
    <row r="306">
      <c r="A306" s="123"/>
      <c r="B306" s="75"/>
      <c r="C306" s="26"/>
      <c r="D306" s="101"/>
      <c r="E306" s="45"/>
      <c r="G306" s="45"/>
    </row>
    <row r="307">
      <c r="A307" s="123"/>
      <c r="B307" s="75"/>
      <c r="C307" s="26"/>
      <c r="D307" s="101"/>
      <c r="E307" s="45"/>
      <c r="G307" s="45"/>
    </row>
    <row r="308">
      <c r="A308" s="123"/>
      <c r="B308" s="75"/>
      <c r="C308" s="26"/>
      <c r="D308" s="101"/>
      <c r="E308" s="45"/>
      <c r="G308" s="45"/>
    </row>
    <row r="309">
      <c r="A309" s="123"/>
      <c r="B309" s="75"/>
      <c r="C309" s="26"/>
      <c r="D309" s="101"/>
      <c r="E309" s="45"/>
      <c r="G309" s="45"/>
    </row>
    <row r="310">
      <c r="A310" s="123"/>
      <c r="B310" s="75"/>
      <c r="C310" s="26"/>
      <c r="D310" s="101"/>
      <c r="E310" s="45"/>
      <c r="G310" s="45"/>
    </row>
    <row r="311">
      <c r="A311" s="123"/>
      <c r="B311" s="75"/>
      <c r="C311" s="26"/>
      <c r="D311" s="101"/>
      <c r="E311" s="45"/>
      <c r="G311" s="45"/>
    </row>
    <row r="312">
      <c r="A312" s="123"/>
      <c r="B312" s="75"/>
      <c r="C312" s="26"/>
      <c r="D312" s="101"/>
      <c r="E312" s="45"/>
      <c r="G312" s="45"/>
    </row>
    <row r="313">
      <c r="A313" s="123"/>
      <c r="B313" s="75"/>
      <c r="C313" s="26"/>
      <c r="D313" s="101"/>
      <c r="E313" s="45"/>
      <c r="G313" s="45"/>
    </row>
    <row r="314">
      <c r="A314" s="123"/>
      <c r="B314" s="75"/>
      <c r="C314" s="26"/>
      <c r="D314" s="101"/>
      <c r="E314" s="45"/>
      <c r="G314" s="45"/>
    </row>
    <row r="315">
      <c r="A315" s="123"/>
      <c r="B315" s="75"/>
      <c r="C315" s="26"/>
      <c r="D315" s="101"/>
      <c r="E315" s="45"/>
      <c r="G315" s="45"/>
    </row>
    <row r="316">
      <c r="A316" s="123"/>
      <c r="B316" s="75"/>
      <c r="C316" s="26"/>
      <c r="D316" s="101"/>
      <c r="E316" s="45"/>
      <c r="G316" s="45"/>
    </row>
    <row r="317">
      <c r="A317" s="123"/>
      <c r="B317" s="75"/>
      <c r="C317" s="26"/>
      <c r="D317" s="101"/>
      <c r="E317" s="45"/>
      <c r="G317" s="45"/>
    </row>
    <row r="318">
      <c r="A318" s="123"/>
      <c r="B318" s="75"/>
      <c r="C318" s="26"/>
      <c r="D318" s="101"/>
      <c r="E318" s="45"/>
      <c r="G318" s="45"/>
    </row>
    <row r="319">
      <c r="A319" s="123"/>
      <c r="B319" s="75"/>
      <c r="C319" s="26"/>
      <c r="D319" s="101"/>
      <c r="E319" s="45"/>
      <c r="G319" s="45"/>
    </row>
    <row r="320">
      <c r="A320" s="123"/>
      <c r="B320" s="75"/>
      <c r="C320" s="26"/>
      <c r="D320" s="101"/>
      <c r="E320" s="45"/>
      <c r="G320" s="45"/>
    </row>
    <row r="321">
      <c r="A321" s="123"/>
      <c r="B321" s="75"/>
      <c r="C321" s="26"/>
      <c r="D321" s="101"/>
      <c r="E321" s="45"/>
      <c r="G321" s="45"/>
    </row>
    <row r="322">
      <c r="A322" s="123"/>
      <c r="B322" s="75"/>
      <c r="C322" s="26"/>
      <c r="D322" s="101"/>
      <c r="E322" s="45"/>
      <c r="G322" s="45"/>
    </row>
    <row r="323">
      <c r="A323" s="123"/>
      <c r="B323" s="75"/>
      <c r="C323" s="26"/>
      <c r="D323" s="101"/>
      <c r="E323" s="45"/>
      <c r="G323" s="45"/>
    </row>
    <row r="324">
      <c r="A324" s="123"/>
      <c r="B324" s="75"/>
      <c r="C324" s="26"/>
      <c r="D324" s="101"/>
      <c r="E324" s="45"/>
      <c r="G324" s="45"/>
    </row>
    <row r="325">
      <c r="A325" s="123"/>
      <c r="B325" s="75"/>
      <c r="C325" s="26"/>
      <c r="D325" s="101"/>
      <c r="E325" s="45"/>
      <c r="G325" s="45"/>
    </row>
    <row r="326">
      <c r="A326" s="123"/>
      <c r="B326" s="75"/>
      <c r="C326" s="26"/>
      <c r="D326" s="101"/>
      <c r="E326" s="45"/>
      <c r="G326" s="45"/>
    </row>
    <row r="327">
      <c r="A327" s="123"/>
      <c r="B327" s="75"/>
      <c r="C327" s="26"/>
      <c r="D327" s="101"/>
      <c r="E327" s="45"/>
      <c r="G327" s="45"/>
    </row>
    <row r="328">
      <c r="A328" s="123"/>
      <c r="B328" s="75"/>
      <c r="C328" s="26"/>
      <c r="D328" s="101"/>
      <c r="E328" s="45"/>
      <c r="G328" s="45"/>
    </row>
    <row r="329">
      <c r="A329" s="123"/>
      <c r="B329" s="75"/>
      <c r="C329" s="26"/>
      <c r="D329" s="101"/>
      <c r="E329" s="45"/>
      <c r="G329" s="45"/>
    </row>
    <row r="330">
      <c r="A330" s="123"/>
      <c r="B330" s="75"/>
      <c r="C330" s="26"/>
      <c r="D330" s="101"/>
      <c r="E330" s="45"/>
      <c r="G330" s="45"/>
    </row>
    <row r="331">
      <c r="A331" s="123"/>
      <c r="B331" s="75"/>
      <c r="C331" s="26"/>
      <c r="D331" s="101"/>
      <c r="E331" s="45"/>
      <c r="G331" s="45"/>
    </row>
    <row r="332">
      <c r="A332" s="123"/>
      <c r="B332" s="75"/>
      <c r="C332" s="26"/>
      <c r="D332" s="101"/>
      <c r="E332" s="45"/>
      <c r="G332" s="45"/>
    </row>
    <row r="333">
      <c r="A333" s="123"/>
      <c r="B333" s="75"/>
      <c r="C333" s="26"/>
      <c r="D333" s="101"/>
      <c r="E333" s="45"/>
      <c r="G333" s="45"/>
    </row>
    <row r="334">
      <c r="A334" s="123"/>
      <c r="B334" s="75"/>
      <c r="C334" s="26"/>
      <c r="D334" s="101"/>
      <c r="E334" s="45"/>
      <c r="G334" s="45"/>
    </row>
    <row r="335">
      <c r="A335" s="123"/>
      <c r="B335" s="75"/>
      <c r="C335" s="26"/>
      <c r="D335" s="101"/>
      <c r="E335" s="45"/>
      <c r="G335" s="45"/>
    </row>
    <row r="336">
      <c r="A336" s="123"/>
      <c r="B336" s="75"/>
      <c r="C336" s="26"/>
      <c r="D336" s="101"/>
      <c r="E336" s="45"/>
      <c r="G336" s="45"/>
    </row>
    <row r="337">
      <c r="A337" s="123"/>
      <c r="B337" s="75"/>
      <c r="C337" s="26"/>
      <c r="D337" s="101"/>
      <c r="E337" s="45"/>
      <c r="G337" s="45"/>
    </row>
    <row r="338">
      <c r="A338" s="123"/>
      <c r="B338" s="75"/>
      <c r="C338" s="26"/>
      <c r="D338" s="101"/>
      <c r="E338" s="45"/>
      <c r="G338" s="45"/>
    </row>
    <row r="339">
      <c r="A339" s="123"/>
      <c r="B339" s="75"/>
      <c r="C339" s="26"/>
      <c r="D339" s="101"/>
      <c r="E339" s="45"/>
      <c r="G339" s="45"/>
    </row>
    <row r="340">
      <c r="A340" s="123"/>
      <c r="B340" s="75"/>
      <c r="C340" s="26"/>
      <c r="D340" s="101"/>
      <c r="E340" s="45"/>
      <c r="G340" s="45"/>
    </row>
    <row r="341">
      <c r="A341" s="123"/>
      <c r="B341" s="75"/>
      <c r="C341" s="26"/>
      <c r="D341" s="101"/>
      <c r="E341" s="45"/>
      <c r="G341" s="45"/>
    </row>
    <row r="342">
      <c r="A342" s="123"/>
      <c r="B342" s="75"/>
      <c r="C342" s="26"/>
      <c r="D342" s="101"/>
      <c r="E342" s="45"/>
      <c r="G342" s="45"/>
    </row>
    <row r="343">
      <c r="A343" s="123"/>
      <c r="B343" s="75"/>
      <c r="C343" s="26"/>
      <c r="D343" s="101"/>
      <c r="E343" s="45"/>
      <c r="G343" s="45"/>
    </row>
    <row r="344">
      <c r="A344" s="123"/>
      <c r="B344" s="75"/>
      <c r="C344" s="26"/>
      <c r="D344" s="101"/>
      <c r="E344" s="45"/>
      <c r="G344" s="45"/>
    </row>
    <row r="345">
      <c r="A345" s="123"/>
      <c r="B345" s="75"/>
      <c r="C345" s="26"/>
      <c r="D345" s="101"/>
      <c r="E345" s="45"/>
      <c r="G345" s="45"/>
    </row>
    <row r="346">
      <c r="A346" s="123"/>
      <c r="B346" s="75"/>
      <c r="C346" s="26"/>
      <c r="D346" s="101"/>
      <c r="E346" s="45"/>
      <c r="G346" s="45"/>
    </row>
    <row r="347">
      <c r="A347" s="123"/>
      <c r="B347" s="75"/>
      <c r="C347" s="26"/>
      <c r="D347" s="101"/>
      <c r="E347" s="45"/>
      <c r="G347" s="45"/>
    </row>
    <row r="348">
      <c r="A348" s="123"/>
      <c r="B348" s="75"/>
      <c r="C348" s="26"/>
      <c r="D348" s="101"/>
      <c r="E348" s="45"/>
      <c r="G348" s="45"/>
    </row>
    <row r="349">
      <c r="A349" s="123"/>
      <c r="B349" s="75"/>
      <c r="C349" s="26"/>
      <c r="D349" s="101"/>
      <c r="E349" s="45"/>
      <c r="G349" s="45"/>
    </row>
    <row r="350">
      <c r="A350" s="123"/>
      <c r="B350" s="75"/>
      <c r="C350" s="26"/>
      <c r="D350" s="101"/>
      <c r="E350" s="45"/>
      <c r="G350" s="45"/>
    </row>
    <row r="351">
      <c r="A351" s="123"/>
      <c r="B351" s="75"/>
      <c r="C351" s="26"/>
      <c r="D351" s="101"/>
      <c r="E351" s="45"/>
      <c r="G351" s="45"/>
    </row>
    <row r="352">
      <c r="A352" s="123"/>
      <c r="B352" s="75"/>
      <c r="C352" s="26"/>
      <c r="D352" s="101"/>
      <c r="E352" s="45"/>
      <c r="G352" s="45"/>
    </row>
    <row r="353">
      <c r="A353" s="123"/>
      <c r="B353" s="75"/>
      <c r="C353" s="26"/>
      <c r="D353" s="101"/>
      <c r="E353" s="45"/>
      <c r="G353" s="45"/>
    </row>
    <row r="354">
      <c r="A354" s="123"/>
      <c r="B354" s="75"/>
      <c r="C354" s="26"/>
      <c r="D354" s="101"/>
      <c r="E354" s="45"/>
      <c r="G354" s="45"/>
    </row>
    <row r="355">
      <c r="A355" s="123"/>
      <c r="B355" s="75"/>
      <c r="C355" s="26"/>
      <c r="D355" s="101"/>
      <c r="E355" s="45"/>
      <c r="G355" s="45"/>
    </row>
    <row r="356">
      <c r="A356" s="123"/>
      <c r="B356" s="75"/>
      <c r="C356" s="26"/>
      <c r="D356" s="101"/>
      <c r="E356" s="45"/>
      <c r="G356" s="45"/>
    </row>
    <row r="357">
      <c r="A357" s="123"/>
      <c r="B357" s="75"/>
      <c r="C357" s="26"/>
      <c r="D357" s="101"/>
      <c r="E357" s="45"/>
      <c r="G357" s="45"/>
    </row>
    <row r="358">
      <c r="A358" s="123"/>
      <c r="B358" s="75"/>
      <c r="C358" s="26"/>
      <c r="D358" s="101"/>
      <c r="E358" s="45"/>
      <c r="G358" s="45"/>
    </row>
    <row r="359">
      <c r="A359" s="123"/>
      <c r="B359" s="75"/>
      <c r="C359" s="26"/>
      <c r="D359" s="101"/>
      <c r="E359" s="45"/>
      <c r="G359" s="45"/>
    </row>
    <row r="360">
      <c r="A360" s="123"/>
      <c r="B360" s="75"/>
      <c r="C360" s="26"/>
      <c r="D360" s="101"/>
      <c r="E360" s="45"/>
      <c r="G360" s="45"/>
    </row>
    <row r="361">
      <c r="A361" s="123"/>
      <c r="B361" s="75"/>
      <c r="C361" s="26"/>
      <c r="D361" s="101"/>
      <c r="E361" s="45"/>
      <c r="G361" s="45"/>
    </row>
    <row r="362">
      <c r="A362" s="123"/>
      <c r="B362" s="75"/>
      <c r="C362" s="26"/>
      <c r="D362" s="101"/>
      <c r="E362" s="45"/>
      <c r="G362" s="45"/>
    </row>
    <row r="363">
      <c r="A363" s="123"/>
      <c r="B363" s="75"/>
      <c r="C363" s="26"/>
      <c r="D363" s="101"/>
      <c r="E363" s="45"/>
      <c r="G363" s="45"/>
    </row>
    <row r="364">
      <c r="A364" s="123"/>
      <c r="B364" s="75"/>
      <c r="C364" s="26"/>
      <c r="D364" s="101"/>
      <c r="E364" s="45"/>
      <c r="G364" s="45"/>
    </row>
    <row r="365">
      <c r="A365" s="123"/>
      <c r="B365" s="75"/>
      <c r="C365" s="26"/>
      <c r="D365" s="101"/>
      <c r="E365" s="45"/>
      <c r="G365" s="45"/>
    </row>
    <row r="366">
      <c r="A366" s="123"/>
      <c r="B366" s="75"/>
      <c r="C366" s="26"/>
      <c r="D366" s="101"/>
      <c r="E366" s="45"/>
      <c r="G366" s="45"/>
    </row>
    <row r="367">
      <c r="A367" s="123"/>
      <c r="B367" s="75"/>
      <c r="C367" s="26"/>
      <c r="D367" s="101"/>
      <c r="E367" s="45"/>
      <c r="G367" s="45"/>
    </row>
    <row r="368">
      <c r="A368" s="123"/>
      <c r="B368" s="75"/>
      <c r="C368" s="26"/>
      <c r="D368" s="101"/>
      <c r="E368" s="45"/>
      <c r="G368" s="45"/>
    </row>
    <row r="369">
      <c r="A369" s="123"/>
      <c r="B369" s="75"/>
      <c r="C369" s="26"/>
      <c r="D369" s="101"/>
      <c r="E369" s="45"/>
      <c r="G369" s="45"/>
    </row>
    <row r="370">
      <c r="A370" s="123"/>
      <c r="B370" s="75"/>
      <c r="C370" s="26"/>
      <c r="D370" s="101"/>
      <c r="E370" s="45"/>
      <c r="G370" s="45"/>
    </row>
    <row r="371">
      <c r="A371" s="123"/>
      <c r="B371" s="75"/>
      <c r="C371" s="26"/>
      <c r="D371" s="101"/>
      <c r="E371" s="45"/>
      <c r="G371" s="45"/>
    </row>
    <row r="372">
      <c r="A372" s="123"/>
      <c r="B372" s="75"/>
      <c r="C372" s="26"/>
      <c r="D372" s="101"/>
      <c r="E372" s="45"/>
      <c r="G372" s="45"/>
    </row>
    <row r="373">
      <c r="A373" s="123"/>
      <c r="B373" s="75"/>
      <c r="C373" s="26"/>
      <c r="D373" s="101"/>
      <c r="E373" s="45"/>
      <c r="G373" s="45"/>
    </row>
    <row r="374">
      <c r="A374" s="123"/>
      <c r="B374" s="75"/>
      <c r="C374" s="26"/>
      <c r="D374" s="101"/>
      <c r="E374" s="45"/>
      <c r="G374" s="45"/>
    </row>
    <row r="375">
      <c r="A375" s="123"/>
      <c r="B375" s="75"/>
      <c r="C375" s="26"/>
      <c r="D375" s="101"/>
      <c r="E375" s="45"/>
      <c r="G375" s="45"/>
    </row>
    <row r="376">
      <c r="A376" s="123"/>
      <c r="B376" s="75"/>
      <c r="C376" s="26"/>
      <c r="D376" s="101"/>
      <c r="E376" s="45"/>
      <c r="G376" s="45"/>
    </row>
    <row r="377">
      <c r="A377" s="123"/>
      <c r="B377" s="75"/>
      <c r="C377" s="26"/>
      <c r="D377" s="101"/>
      <c r="E377" s="45"/>
      <c r="G377" s="45"/>
    </row>
    <row r="378">
      <c r="A378" s="123"/>
      <c r="B378" s="75"/>
      <c r="C378" s="26"/>
      <c r="D378" s="101"/>
      <c r="E378" s="45"/>
      <c r="G378" s="45"/>
    </row>
    <row r="379">
      <c r="A379" s="123"/>
      <c r="B379" s="75"/>
      <c r="C379" s="26"/>
      <c r="D379" s="101"/>
      <c r="E379" s="45"/>
      <c r="G379" s="45"/>
    </row>
    <row r="380">
      <c r="A380" s="123"/>
      <c r="B380" s="75"/>
      <c r="C380" s="26"/>
      <c r="D380" s="101"/>
      <c r="E380" s="45"/>
      <c r="G380" s="45"/>
    </row>
    <row r="381">
      <c r="A381" s="123"/>
      <c r="B381" s="75"/>
      <c r="C381" s="26"/>
      <c r="D381" s="101"/>
      <c r="E381" s="45"/>
      <c r="G381" s="45"/>
    </row>
    <row r="382">
      <c r="A382" s="123"/>
      <c r="B382" s="75"/>
      <c r="C382" s="26"/>
      <c r="D382" s="101"/>
      <c r="E382" s="45"/>
      <c r="G382" s="45"/>
    </row>
    <row r="383">
      <c r="A383" s="123"/>
      <c r="B383" s="75"/>
      <c r="C383" s="26"/>
      <c r="D383" s="101"/>
      <c r="E383" s="45"/>
      <c r="G383" s="45"/>
    </row>
    <row r="384">
      <c r="A384" s="123"/>
      <c r="B384" s="75"/>
      <c r="C384" s="26"/>
      <c r="D384" s="101"/>
      <c r="E384" s="45"/>
      <c r="G384" s="45"/>
    </row>
    <row r="385">
      <c r="A385" s="123"/>
      <c r="B385" s="75"/>
      <c r="C385" s="26"/>
      <c r="D385" s="101"/>
      <c r="E385" s="45"/>
      <c r="G385" s="45"/>
    </row>
    <row r="386">
      <c r="A386" s="123"/>
      <c r="B386" s="75"/>
      <c r="C386" s="26"/>
      <c r="D386" s="101"/>
      <c r="E386" s="45"/>
      <c r="G386" s="45"/>
    </row>
    <row r="387">
      <c r="A387" s="123"/>
      <c r="B387" s="75"/>
      <c r="C387" s="26"/>
      <c r="D387" s="101"/>
      <c r="E387" s="45"/>
      <c r="G387" s="45"/>
    </row>
    <row r="388">
      <c r="A388" s="123"/>
      <c r="B388" s="75"/>
      <c r="C388" s="26"/>
      <c r="D388" s="101"/>
      <c r="E388" s="45"/>
      <c r="G388" s="45"/>
    </row>
    <row r="389">
      <c r="A389" s="123"/>
      <c r="B389" s="75"/>
      <c r="C389" s="26"/>
      <c r="D389" s="101"/>
      <c r="E389" s="45"/>
      <c r="G389" s="45"/>
    </row>
    <row r="390">
      <c r="A390" s="123"/>
      <c r="B390" s="75"/>
      <c r="C390" s="26"/>
      <c r="D390" s="101"/>
      <c r="E390" s="45"/>
      <c r="G390" s="45"/>
    </row>
    <row r="391">
      <c r="A391" s="123"/>
      <c r="B391" s="75"/>
      <c r="C391" s="26"/>
      <c r="D391" s="101"/>
      <c r="E391" s="45"/>
      <c r="G391" s="45"/>
    </row>
    <row r="392">
      <c r="A392" s="123"/>
      <c r="B392" s="75"/>
      <c r="C392" s="26"/>
      <c r="D392" s="101"/>
      <c r="E392" s="45"/>
      <c r="G392" s="45"/>
    </row>
    <row r="393">
      <c r="A393" s="123"/>
      <c r="B393" s="75"/>
      <c r="C393" s="26"/>
      <c r="D393" s="101"/>
      <c r="E393" s="45"/>
      <c r="G393" s="45"/>
    </row>
    <row r="394">
      <c r="A394" s="123"/>
      <c r="B394" s="75"/>
      <c r="C394" s="26"/>
      <c r="D394" s="101"/>
      <c r="E394" s="45"/>
      <c r="G394" s="45"/>
    </row>
    <row r="395">
      <c r="A395" s="123"/>
      <c r="B395" s="75"/>
      <c r="C395" s="26"/>
      <c r="D395" s="101"/>
      <c r="E395" s="45"/>
      <c r="G395" s="45"/>
    </row>
    <row r="396">
      <c r="A396" s="123"/>
      <c r="B396" s="75"/>
      <c r="C396" s="26"/>
      <c r="D396" s="101"/>
      <c r="E396" s="45"/>
      <c r="G396" s="45"/>
    </row>
    <row r="397">
      <c r="A397" s="123"/>
      <c r="B397" s="75"/>
      <c r="C397" s="26"/>
      <c r="D397" s="101"/>
      <c r="E397" s="45"/>
      <c r="G397" s="45"/>
    </row>
    <row r="398">
      <c r="A398" s="123"/>
      <c r="B398" s="75"/>
      <c r="C398" s="26"/>
      <c r="D398" s="101"/>
      <c r="E398" s="45"/>
      <c r="G398" s="45"/>
    </row>
    <row r="399">
      <c r="A399" s="123"/>
      <c r="B399" s="75"/>
      <c r="C399" s="26"/>
      <c r="D399" s="101"/>
      <c r="E399" s="45"/>
      <c r="G399" s="45"/>
    </row>
    <row r="400">
      <c r="A400" s="123"/>
      <c r="B400" s="75"/>
      <c r="C400" s="26"/>
      <c r="D400" s="101"/>
      <c r="E400" s="45"/>
      <c r="G400" s="45"/>
    </row>
    <row r="401">
      <c r="A401" s="123"/>
      <c r="B401" s="75"/>
      <c r="C401" s="26"/>
      <c r="D401" s="101"/>
      <c r="E401" s="45"/>
      <c r="G401" s="45"/>
    </row>
    <row r="402">
      <c r="A402" s="123"/>
      <c r="B402" s="75"/>
      <c r="C402" s="26"/>
      <c r="D402" s="101"/>
      <c r="E402" s="45"/>
      <c r="G402" s="45"/>
    </row>
    <row r="403">
      <c r="A403" s="123"/>
      <c r="B403" s="75"/>
      <c r="C403" s="26"/>
      <c r="D403" s="101"/>
      <c r="E403" s="45"/>
      <c r="G403" s="45"/>
    </row>
    <row r="404">
      <c r="A404" s="123"/>
      <c r="B404" s="75"/>
      <c r="C404" s="26"/>
      <c r="D404" s="101"/>
      <c r="E404" s="45"/>
      <c r="G404" s="45"/>
    </row>
    <row r="405">
      <c r="A405" s="123"/>
      <c r="B405" s="75"/>
      <c r="C405" s="26"/>
      <c r="D405" s="101"/>
      <c r="E405" s="45"/>
      <c r="G405" s="45"/>
    </row>
    <row r="406">
      <c r="A406" s="123"/>
      <c r="B406" s="75"/>
      <c r="C406" s="26"/>
      <c r="D406" s="101"/>
      <c r="E406" s="45"/>
      <c r="G406" s="45"/>
    </row>
    <row r="407">
      <c r="A407" s="123"/>
      <c r="B407" s="75"/>
      <c r="C407" s="26"/>
      <c r="D407" s="101"/>
      <c r="E407" s="45"/>
      <c r="G407" s="45"/>
    </row>
    <row r="408">
      <c r="A408" s="123"/>
      <c r="B408" s="75"/>
      <c r="C408" s="26"/>
      <c r="D408" s="101"/>
      <c r="E408" s="45"/>
      <c r="G408" s="45"/>
    </row>
    <row r="409">
      <c r="A409" s="123"/>
      <c r="B409" s="75"/>
      <c r="C409" s="26"/>
      <c r="D409" s="101"/>
      <c r="E409" s="45"/>
      <c r="G409" s="45"/>
    </row>
    <row r="410">
      <c r="A410" s="123"/>
      <c r="B410" s="75"/>
      <c r="C410" s="26"/>
      <c r="D410" s="101"/>
      <c r="E410" s="45"/>
      <c r="G410" s="45"/>
    </row>
    <row r="411">
      <c r="A411" s="123"/>
      <c r="B411" s="75"/>
      <c r="C411" s="26"/>
      <c r="D411" s="101"/>
      <c r="E411" s="45"/>
      <c r="G411" s="45"/>
    </row>
    <row r="412">
      <c r="A412" s="123"/>
      <c r="B412" s="75"/>
      <c r="C412" s="26"/>
      <c r="D412" s="101"/>
      <c r="E412" s="45"/>
      <c r="G412" s="45"/>
    </row>
    <row r="413">
      <c r="A413" s="123"/>
      <c r="B413" s="75"/>
      <c r="C413" s="26"/>
      <c r="D413" s="101"/>
      <c r="E413" s="45"/>
      <c r="G413" s="45"/>
    </row>
    <row r="414">
      <c r="A414" s="123"/>
      <c r="B414" s="75"/>
      <c r="C414" s="26"/>
      <c r="D414" s="101"/>
      <c r="E414" s="45"/>
      <c r="G414" s="45"/>
    </row>
    <row r="415">
      <c r="A415" s="123"/>
      <c r="B415" s="75"/>
      <c r="C415" s="26"/>
      <c r="D415" s="101"/>
      <c r="E415" s="45"/>
      <c r="G415" s="45"/>
    </row>
    <row r="416">
      <c r="A416" s="123"/>
      <c r="B416" s="75"/>
      <c r="C416" s="26"/>
      <c r="D416" s="101"/>
      <c r="E416" s="45"/>
      <c r="G416" s="45"/>
    </row>
    <row r="417">
      <c r="A417" s="123"/>
      <c r="B417" s="75"/>
      <c r="C417" s="26"/>
      <c r="D417" s="101"/>
      <c r="E417" s="45"/>
      <c r="G417" s="45"/>
    </row>
    <row r="418">
      <c r="A418" s="123"/>
      <c r="B418" s="75"/>
      <c r="C418" s="26"/>
      <c r="D418" s="101"/>
      <c r="E418" s="45"/>
      <c r="G418" s="45"/>
    </row>
    <row r="419">
      <c r="A419" s="123"/>
      <c r="B419" s="75"/>
      <c r="C419" s="26"/>
      <c r="D419" s="101"/>
      <c r="E419" s="45"/>
      <c r="G419" s="45"/>
    </row>
    <row r="420">
      <c r="A420" s="123"/>
      <c r="B420" s="75"/>
      <c r="C420" s="26"/>
      <c r="D420" s="101"/>
      <c r="E420" s="45"/>
      <c r="G420" s="45"/>
    </row>
    <row r="421">
      <c r="A421" s="123"/>
      <c r="B421" s="75"/>
      <c r="C421" s="26"/>
      <c r="D421" s="101"/>
      <c r="E421" s="45"/>
      <c r="G421" s="45"/>
    </row>
    <row r="422">
      <c r="A422" s="123"/>
      <c r="B422" s="75"/>
      <c r="C422" s="26"/>
      <c r="D422" s="101"/>
      <c r="E422" s="45"/>
      <c r="G422" s="45"/>
    </row>
    <row r="423">
      <c r="A423" s="123"/>
      <c r="B423" s="75"/>
      <c r="C423" s="26"/>
      <c r="D423" s="101"/>
      <c r="E423" s="45"/>
      <c r="G423" s="45"/>
    </row>
    <row r="424">
      <c r="A424" s="123"/>
      <c r="B424" s="75"/>
      <c r="C424" s="26"/>
      <c r="D424" s="101"/>
      <c r="E424" s="45"/>
      <c r="G424" s="45"/>
    </row>
    <row r="425">
      <c r="A425" s="123"/>
      <c r="B425" s="75"/>
      <c r="C425" s="26"/>
      <c r="D425" s="101"/>
      <c r="E425" s="45"/>
      <c r="G425" s="45"/>
    </row>
    <row r="426">
      <c r="A426" s="123"/>
      <c r="B426" s="75"/>
      <c r="C426" s="26"/>
      <c r="D426" s="101"/>
      <c r="E426" s="45"/>
      <c r="G426" s="45"/>
    </row>
    <row r="427">
      <c r="A427" s="123"/>
      <c r="B427" s="75"/>
      <c r="C427" s="26"/>
      <c r="D427" s="101"/>
      <c r="E427" s="45"/>
      <c r="G427" s="45"/>
    </row>
    <row r="428">
      <c r="A428" s="123"/>
      <c r="B428" s="75"/>
      <c r="C428" s="26"/>
      <c r="D428" s="101"/>
      <c r="E428" s="45"/>
      <c r="G428" s="45"/>
    </row>
    <row r="429">
      <c r="A429" s="123"/>
      <c r="B429" s="75"/>
      <c r="C429" s="26"/>
      <c r="D429" s="101"/>
      <c r="E429" s="45"/>
      <c r="G429" s="45"/>
    </row>
    <row r="430">
      <c r="A430" s="123"/>
      <c r="B430" s="75"/>
      <c r="C430" s="26"/>
      <c r="D430" s="101"/>
      <c r="E430" s="45"/>
      <c r="G430" s="45"/>
    </row>
    <row r="431">
      <c r="A431" s="123"/>
      <c r="B431" s="75"/>
      <c r="C431" s="26"/>
      <c r="D431" s="101"/>
      <c r="E431" s="45"/>
      <c r="G431" s="45"/>
    </row>
    <row r="432">
      <c r="A432" s="123"/>
      <c r="B432" s="75"/>
      <c r="C432" s="26"/>
      <c r="D432" s="101"/>
      <c r="E432" s="45"/>
      <c r="G432" s="45"/>
    </row>
    <row r="433">
      <c r="A433" s="123"/>
      <c r="B433" s="75"/>
      <c r="C433" s="26"/>
      <c r="D433" s="101"/>
      <c r="E433" s="45"/>
      <c r="G433" s="45"/>
    </row>
    <row r="434">
      <c r="A434" s="123"/>
      <c r="B434" s="75"/>
      <c r="C434" s="26"/>
      <c r="D434" s="101"/>
      <c r="E434" s="45"/>
      <c r="G434" s="45"/>
    </row>
    <row r="435">
      <c r="A435" s="123"/>
      <c r="B435" s="75"/>
      <c r="C435" s="26"/>
      <c r="D435" s="101"/>
      <c r="E435" s="45"/>
      <c r="G435" s="45"/>
    </row>
    <row r="436">
      <c r="A436" s="123"/>
      <c r="B436" s="75"/>
      <c r="C436" s="26"/>
      <c r="D436" s="101"/>
      <c r="E436" s="45"/>
      <c r="G436" s="45"/>
    </row>
    <row r="437">
      <c r="A437" s="123"/>
      <c r="B437" s="75"/>
      <c r="C437" s="26"/>
      <c r="D437" s="101"/>
      <c r="E437" s="45"/>
      <c r="G437" s="45"/>
    </row>
    <row r="438">
      <c r="A438" s="123"/>
      <c r="B438" s="75"/>
      <c r="C438" s="26"/>
      <c r="D438" s="101"/>
      <c r="E438" s="45"/>
      <c r="G438" s="45"/>
    </row>
    <row r="439">
      <c r="A439" s="123"/>
      <c r="B439" s="75"/>
      <c r="C439" s="26"/>
      <c r="D439" s="101"/>
      <c r="E439" s="45"/>
      <c r="G439" s="45"/>
    </row>
    <row r="440">
      <c r="A440" s="123"/>
      <c r="B440" s="75"/>
      <c r="C440" s="26"/>
      <c r="D440" s="101"/>
      <c r="E440" s="45"/>
      <c r="G440" s="45"/>
    </row>
    <row r="441">
      <c r="A441" s="123"/>
      <c r="B441" s="75"/>
      <c r="C441" s="26"/>
      <c r="D441" s="101"/>
      <c r="E441" s="45"/>
      <c r="G441" s="45"/>
    </row>
    <row r="442">
      <c r="A442" s="123"/>
      <c r="B442" s="75"/>
      <c r="C442" s="26"/>
      <c r="D442" s="101"/>
      <c r="E442" s="45"/>
      <c r="G442" s="45"/>
    </row>
    <row r="443">
      <c r="A443" s="123"/>
      <c r="B443" s="75"/>
      <c r="C443" s="26"/>
      <c r="D443" s="101"/>
      <c r="E443" s="45"/>
      <c r="G443" s="45"/>
    </row>
    <row r="444">
      <c r="A444" s="123"/>
      <c r="B444" s="75"/>
      <c r="C444" s="26"/>
      <c r="D444" s="101"/>
      <c r="E444" s="45"/>
      <c r="G444" s="45"/>
    </row>
    <row r="445">
      <c r="A445" s="123"/>
      <c r="B445" s="75"/>
      <c r="C445" s="26"/>
      <c r="D445" s="101"/>
      <c r="E445" s="45"/>
      <c r="G445" s="45"/>
    </row>
    <row r="446">
      <c r="A446" s="123"/>
      <c r="B446" s="75"/>
      <c r="C446" s="26"/>
      <c r="D446" s="101"/>
      <c r="E446" s="45"/>
      <c r="G446" s="45"/>
    </row>
    <row r="447">
      <c r="A447" s="123"/>
      <c r="B447" s="75"/>
      <c r="C447" s="26"/>
      <c r="D447" s="101"/>
      <c r="E447" s="45"/>
      <c r="G447" s="45"/>
    </row>
    <row r="448">
      <c r="A448" s="123"/>
      <c r="B448" s="75"/>
      <c r="C448" s="26"/>
      <c r="D448" s="101"/>
      <c r="E448" s="45"/>
      <c r="G448" s="45"/>
    </row>
    <row r="449">
      <c r="A449" s="123"/>
      <c r="B449" s="75"/>
      <c r="C449" s="26"/>
      <c r="D449" s="101"/>
      <c r="E449" s="45"/>
      <c r="G449" s="45"/>
    </row>
    <row r="450">
      <c r="A450" s="123"/>
      <c r="B450" s="75"/>
      <c r="C450" s="26"/>
      <c r="D450" s="101"/>
      <c r="E450" s="45"/>
      <c r="G450" s="45"/>
    </row>
    <row r="451">
      <c r="A451" s="123"/>
      <c r="B451" s="75"/>
      <c r="C451" s="26"/>
      <c r="D451" s="101"/>
      <c r="E451" s="45"/>
      <c r="G451" s="45"/>
    </row>
    <row r="452">
      <c r="A452" s="123"/>
      <c r="B452" s="75"/>
      <c r="C452" s="26"/>
      <c r="D452" s="101"/>
      <c r="E452" s="45"/>
      <c r="G452" s="45"/>
    </row>
    <row r="453">
      <c r="A453" s="123"/>
      <c r="B453" s="75"/>
      <c r="C453" s="26"/>
      <c r="D453" s="101"/>
      <c r="E453" s="45"/>
      <c r="G453" s="45"/>
    </row>
    <row r="454">
      <c r="A454" s="123"/>
      <c r="B454" s="75"/>
      <c r="C454" s="26"/>
      <c r="D454" s="101"/>
      <c r="E454" s="45"/>
      <c r="G454" s="45"/>
    </row>
    <row r="455">
      <c r="A455" s="123"/>
      <c r="B455" s="75"/>
      <c r="C455" s="26"/>
      <c r="D455" s="101"/>
      <c r="E455" s="45"/>
      <c r="G455" s="45"/>
    </row>
    <row r="456">
      <c r="A456" s="123"/>
      <c r="B456" s="75"/>
      <c r="C456" s="26"/>
      <c r="D456" s="101"/>
      <c r="E456" s="45"/>
      <c r="G456" s="45"/>
    </row>
    <row r="457">
      <c r="A457" s="123"/>
      <c r="B457" s="75"/>
      <c r="C457" s="26"/>
      <c r="D457" s="101"/>
      <c r="E457" s="45"/>
      <c r="G457" s="45"/>
    </row>
    <row r="458">
      <c r="A458" s="123"/>
      <c r="B458" s="75"/>
      <c r="C458" s="26"/>
      <c r="D458" s="101"/>
      <c r="E458" s="45"/>
      <c r="G458" s="45"/>
    </row>
    <row r="459">
      <c r="A459" s="123"/>
      <c r="B459" s="75"/>
      <c r="C459" s="26"/>
      <c r="D459" s="101"/>
      <c r="E459" s="45"/>
      <c r="G459" s="45"/>
    </row>
    <row r="460">
      <c r="A460" s="123"/>
      <c r="B460" s="75"/>
      <c r="C460" s="26"/>
      <c r="D460" s="101"/>
      <c r="E460" s="45"/>
      <c r="G460" s="45"/>
    </row>
    <row r="461">
      <c r="A461" s="123"/>
      <c r="B461" s="75"/>
      <c r="C461" s="26"/>
      <c r="D461" s="101"/>
      <c r="E461" s="45"/>
      <c r="G461" s="45"/>
    </row>
    <row r="462">
      <c r="A462" s="123"/>
      <c r="B462" s="75"/>
      <c r="C462" s="26"/>
      <c r="D462" s="101"/>
      <c r="E462" s="45"/>
      <c r="G462" s="45"/>
    </row>
    <row r="463">
      <c r="A463" s="123"/>
      <c r="B463" s="75"/>
      <c r="C463" s="26"/>
      <c r="D463" s="101"/>
      <c r="E463" s="45"/>
      <c r="G463" s="45"/>
    </row>
    <row r="464">
      <c r="A464" s="123"/>
      <c r="B464" s="75"/>
      <c r="C464" s="26"/>
      <c r="D464" s="101"/>
      <c r="E464" s="45"/>
      <c r="G464" s="45"/>
    </row>
    <row r="465">
      <c r="A465" s="123"/>
      <c r="B465" s="75"/>
      <c r="C465" s="26"/>
      <c r="D465" s="101"/>
      <c r="E465" s="45"/>
      <c r="G465" s="45"/>
    </row>
    <row r="466">
      <c r="A466" s="123"/>
      <c r="B466" s="75"/>
      <c r="C466" s="26"/>
      <c r="D466" s="101"/>
      <c r="E466" s="45"/>
      <c r="G466" s="45"/>
    </row>
    <row r="467">
      <c r="A467" s="123"/>
      <c r="B467" s="75"/>
      <c r="C467" s="26"/>
      <c r="D467" s="101"/>
      <c r="E467" s="45"/>
      <c r="G467" s="45"/>
    </row>
    <row r="468">
      <c r="A468" s="123"/>
      <c r="B468" s="75"/>
      <c r="C468" s="26"/>
      <c r="D468" s="101"/>
      <c r="E468" s="45"/>
      <c r="G468" s="45"/>
    </row>
    <row r="469">
      <c r="A469" s="123"/>
      <c r="B469" s="75"/>
      <c r="C469" s="26"/>
      <c r="D469" s="101"/>
      <c r="E469" s="45"/>
      <c r="G469" s="45"/>
    </row>
    <row r="470">
      <c r="A470" s="123"/>
      <c r="B470" s="75"/>
      <c r="C470" s="26"/>
      <c r="D470" s="101"/>
      <c r="E470" s="45"/>
      <c r="G470" s="45"/>
    </row>
    <row r="471">
      <c r="A471" s="123"/>
      <c r="B471" s="75"/>
      <c r="C471" s="26"/>
      <c r="D471" s="101"/>
      <c r="E471" s="45"/>
      <c r="G471" s="45"/>
    </row>
    <row r="472">
      <c r="A472" s="123"/>
      <c r="B472" s="75"/>
      <c r="C472" s="26"/>
      <c r="D472" s="101"/>
      <c r="E472" s="45"/>
      <c r="G472" s="45"/>
    </row>
    <row r="473">
      <c r="A473" s="123"/>
      <c r="B473" s="75"/>
      <c r="C473" s="26"/>
      <c r="D473" s="101"/>
      <c r="E473" s="45"/>
      <c r="G473" s="45"/>
    </row>
    <row r="474">
      <c r="A474" s="123"/>
      <c r="B474" s="75"/>
      <c r="C474" s="26"/>
      <c r="D474" s="101"/>
      <c r="E474" s="45"/>
      <c r="G474" s="45"/>
    </row>
    <row r="475">
      <c r="A475" s="123"/>
      <c r="B475" s="75"/>
      <c r="C475" s="26"/>
      <c r="D475" s="101"/>
      <c r="E475" s="45"/>
      <c r="G475" s="45"/>
    </row>
    <row r="476">
      <c r="A476" s="123"/>
      <c r="B476" s="75"/>
      <c r="C476" s="26"/>
      <c r="D476" s="101"/>
      <c r="E476" s="45"/>
      <c r="G476" s="45"/>
    </row>
    <row r="477">
      <c r="A477" s="123"/>
      <c r="B477" s="75"/>
      <c r="C477" s="26"/>
      <c r="D477" s="101"/>
      <c r="E477" s="45"/>
      <c r="G477" s="45"/>
    </row>
    <row r="478">
      <c r="A478" s="123"/>
      <c r="B478" s="75"/>
      <c r="C478" s="26"/>
      <c r="D478" s="101"/>
      <c r="E478" s="45"/>
      <c r="G478" s="45"/>
    </row>
    <row r="479">
      <c r="A479" s="123"/>
      <c r="B479" s="75"/>
      <c r="C479" s="26"/>
      <c r="D479" s="101"/>
      <c r="E479" s="45"/>
      <c r="G479" s="45"/>
    </row>
    <row r="480">
      <c r="A480" s="123"/>
      <c r="B480" s="75"/>
      <c r="C480" s="26"/>
      <c r="D480" s="101"/>
      <c r="E480" s="45"/>
      <c r="G480" s="45"/>
    </row>
    <row r="481">
      <c r="A481" s="123"/>
      <c r="B481" s="75"/>
      <c r="C481" s="26"/>
      <c r="D481" s="101"/>
      <c r="E481" s="45"/>
      <c r="G481" s="45"/>
    </row>
    <row r="482">
      <c r="A482" s="123"/>
      <c r="B482" s="75"/>
      <c r="C482" s="26"/>
      <c r="D482" s="101"/>
      <c r="E482" s="45"/>
      <c r="G482" s="45"/>
    </row>
    <row r="483">
      <c r="A483" s="123"/>
      <c r="B483" s="75"/>
      <c r="C483" s="26"/>
      <c r="D483" s="101"/>
      <c r="E483" s="45"/>
      <c r="G483" s="45"/>
    </row>
    <row r="484">
      <c r="A484" s="123"/>
      <c r="B484" s="75"/>
      <c r="C484" s="26"/>
      <c r="D484" s="101"/>
      <c r="E484" s="45"/>
      <c r="G484" s="45"/>
    </row>
    <row r="485">
      <c r="A485" s="123"/>
      <c r="B485" s="75"/>
      <c r="C485" s="26"/>
      <c r="D485" s="101"/>
      <c r="E485" s="45"/>
      <c r="G485" s="45"/>
    </row>
    <row r="486">
      <c r="A486" s="123"/>
      <c r="B486" s="75"/>
      <c r="C486" s="26"/>
      <c r="D486" s="101"/>
      <c r="E486" s="45"/>
      <c r="G486" s="45"/>
    </row>
    <row r="487">
      <c r="A487" s="123"/>
      <c r="B487" s="75"/>
      <c r="C487" s="26"/>
      <c r="D487" s="101"/>
      <c r="E487" s="45"/>
      <c r="G487" s="45"/>
    </row>
    <row r="488">
      <c r="A488" s="123"/>
      <c r="B488" s="75"/>
      <c r="C488" s="26"/>
      <c r="D488" s="101"/>
      <c r="E488" s="45"/>
      <c r="G488" s="45"/>
    </row>
    <row r="489">
      <c r="A489" s="123"/>
      <c r="B489" s="75"/>
      <c r="C489" s="26"/>
      <c r="D489" s="101"/>
      <c r="E489" s="45"/>
      <c r="G489" s="45"/>
    </row>
    <row r="490">
      <c r="A490" s="123"/>
      <c r="B490" s="75"/>
      <c r="C490" s="26"/>
      <c r="D490" s="101"/>
      <c r="E490" s="45"/>
      <c r="G490" s="45"/>
    </row>
    <row r="491">
      <c r="A491" s="123"/>
      <c r="B491" s="75"/>
      <c r="C491" s="26"/>
      <c r="D491" s="101"/>
      <c r="E491" s="45"/>
      <c r="G491" s="45"/>
    </row>
    <row r="492">
      <c r="A492" s="123"/>
      <c r="B492" s="75"/>
      <c r="C492" s="26"/>
      <c r="D492" s="101"/>
      <c r="E492" s="45"/>
      <c r="G492" s="45"/>
    </row>
    <row r="493">
      <c r="A493" s="123"/>
      <c r="B493" s="75"/>
      <c r="C493" s="26"/>
      <c r="D493" s="101"/>
      <c r="E493" s="45"/>
      <c r="G493" s="45"/>
    </row>
    <row r="494">
      <c r="A494" s="123"/>
      <c r="B494" s="75"/>
      <c r="C494" s="26"/>
      <c r="D494" s="101"/>
      <c r="E494" s="45"/>
      <c r="G494" s="45"/>
    </row>
    <row r="495">
      <c r="A495" s="123"/>
      <c r="B495" s="75"/>
      <c r="C495" s="26"/>
      <c r="D495" s="101"/>
      <c r="E495" s="45"/>
      <c r="G495" s="45"/>
    </row>
    <row r="496">
      <c r="A496" s="123"/>
      <c r="B496" s="75"/>
      <c r="C496" s="26"/>
      <c r="D496" s="101"/>
      <c r="E496" s="45"/>
      <c r="G496" s="45"/>
    </row>
    <row r="497">
      <c r="A497" s="123"/>
      <c r="B497" s="75"/>
      <c r="C497" s="26"/>
      <c r="D497" s="101"/>
      <c r="E497" s="45"/>
      <c r="G497" s="45"/>
    </row>
    <row r="498">
      <c r="A498" s="123"/>
      <c r="B498" s="75"/>
      <c r="C498" s="26"/>
      <c r="D498" s="101"/>
      <c r="E498" s="45"/>
      <c r="G498" s="45"/>
    </row>
    <row r="499">
      <c r="A499" s="123"/>
      <c r="B499" s="75"/>
      <c r="C499" s="26"/>
      <c r="D499" s="101"/>
      <c r="E499" s="45"/>
      <c r="G499" s="45"/>
    </row>
    <row r="500">
      <c r="A500" s="123"/>
      <c r="B500" s="75"/>
      <c r="C500" s="26"/>
      <c r="D500" s="101"/>
      <c r="E500" s="45"/>
      <c r="G500" s="45"/>
    </row>
    <row r="501">
      <c r="A501" s="123"/>
      <c r="B501" s="75"/>
      <c r="C501" s="26"/>
      <c r="D501" s="101"/>
      <c r="E501" s="45"/>
      <c r="G501" s="45"/>
    </row>
    <row r="502">
      <c r="A502" s="123"/>
      <c r="B502" s="75"/>
      <c r="C502" s="26"/>
      <c r="D502" s="101"/>
      <c r="E502" s="45"/>
      <c r="G502" s="45"/>
    </row>
    <row r="503">
      <c r="A503" s="123"/>
      <c r="B503" s="75"/>
      <c r="C503" s="26"/>
      <c r="D503" s="101"/>
      <c r="E503" s="45"/>
      <c r="G503" s="45"/>
    </row>
    <row r="504">
      <c r="A504" s="123"/>
      <c r="B504" s="75"/>
      <c r="C504" s="26"/>
      <c r="D504" s="101"/>
      <c r="E504" s="45"/>
      <c r="G504" s="45"/>
    </row>
    <row r="505">
      <c r="A505" s="123"/>
      <c r="B505" s="75"/>
      <c r="C505" s="26"/>
      <c r="D505" s="101"/>
      <c r="E505" s="45"/>
      <c r="G505" s="45"/>
    </row>
    <row r="506">
      <c r="A506" s="123"/>
      <c r="B506" s="75"/>
      <c r="C506" s="26"/>
      <c r="D506" s="101"/>
      <c r="E506" s="45"/>
      <c r="G506" s="45"/>
    </row>
    <row r="507">
      <c r="A507" s="123"/>
      <c r="B507" s="75"/>
      <c r="C507" s="26"/>
      <c r="D507" s="101"/>
      <c r="E507" s="45"/>
      <c r="G507" s="45"/>
    </row>
    <row r="508">
      <c r="A508" s="123"/>
      <c r="B508" s="75"/>
      <c r="C508" s="26"/>
      <c r="D508" s="101"/>
      <c r="E508" s="45"/>
      <c r="G508" s="45"/>
    </row>
    <row r="509">
      <c r="A509" s="123"/>
      <c r="B509" s="75"/>
      <c r="C509" s="26"/>
      <c r="D509" s="101"/>
      <c r="E509" s="45"/>
      <c r="G509" s="45"/>
    </row>
    <row r="510">
      <c r="A510" s="123"/>
      <c r="B510" s="75"/>
      <c r="C510" s="26"/>
      <c r="D510" s="101"/>
      <c r="E510" s="45"/>
      <c r="G510" s="45"/>
    </row>
    <row r="511">
      <c r="A511" s="123"/>
      <c r="B511" s="75"/>
      <c r="C511" s="26"/>
      <c r="D511" s="101"/>
      <c r="E511" s="45"/>
      <c r="G511" s="45"/>
    </row>
    <row r="512">
      <c r="A512" s="123"/>
      <c r="B512" s="75"/>
      <c r="C512" s="26"/>
      <c r="D512" s="101"/>
      <c r="E512" s="45"/>
      <c r="G512" s="45"/>
    </row>
    <row r="513">
      <c r="A513" s="123"/>
      <c r="B513" s="75"/>
      <c r="C513" s="26"/>
      <c r="D513" s="101"/>
      <c r="E513" s="45"/>
      <c r="G513" s="45"/>
    </row>
    <row r="514">
      <c r="A514" s="123"/>
      <c r="B514" s="75"/>
      <c r="C514" s="26"/>
      <c r="D514" s="101"/>
      <c r="E514" s="45"/>
      <c r="G514" s="45"/>
    </row>
    <row r="515">
      <c r="A515" s="123"/>
      <c r="B515" s="75"/>
      <c r="C515" s="26"/>
      <c r="D515" s="101"/>
      <c r="E515" s="45"/>
      <c r="G515" s="45"/>
    </row>
    <row r="516">
      <c r="A516" s="123"/>
      <c r="B516" s="75"/>
      <c r="C516" s="26"/>
      <c r="D516" s="101"/>
      <c r="E516" s="45"/>
      <c r="G516" s="45"/>
    </row>
    <row r="517">
      <c r="A517" s="123"/>
      <c r="B517" s="75"/>
      <c r="C517" s="26"/>
      <c r="D517" s="101"/>
      <c r="E517" s="45"/>
      <c r="G517" s="45"/>
    </row>
    <row r="518">
      <c r="A518" s="123"/>
      <c r="B518" s="75"/>
      <c r="C518" s="26"/>
      <c r="D518" s="101"/>
      <c r="E518" s="45"/>
      <c r="G518" s="45"/>
    </row>
    <row r="519">
      <c r="A519" s="123"/>
      <c r="B519" s="75"/>
      <c r="C519" s="26"/>
      <c r="D519" s="101"/>
      <c r="E519" s="45"/>
      <c r="G519" s="45"/>
    </row>
    <row r="520">
      <c r="A520" s="123"/>
      <c r="B520" s="75"/>
      <c r="C520" s="26"/>
      <c r="D520" s="101"/>
      <c r="E520" s="45"/>
      <c r="G520" s="45"/>
    </row>
    <row r="521">
      <c r="A521" s="123"/>
      <c r="B521" s="75"/>
      <c r="C521" s="26"/>
      <c r="D521" s="101"/>
      <c r="E521" s="45"/>
      <c r="G521" s="45"/>
    </row>
    <row r="522">
      <c r="A522" s="123"/>
      <c r="B522" s="75"/>
      <c r="C522" s="26"/>
      <c r="D522" s="101"/>
      <c r="E522" s="45"/>
      <c r="G522" s="45"/>
    </row>
    <row r="523">
      <c r="A523" s="123"/>
      <c r="B523" s="75"/>
      <c r="C523" s="26"/>
      <c r="D523" s="101"/>
      <c r="E523" s="45"/>
      <c r="G523" s="45"/>
    </row>
    <row r="524">
      <c r="A524" s="123"/>
      <c r="B524" s="75"/>
      <c r="C524" s="26"/>
      <c r="D524" s="101"/>
      <c r="E524" s="45"/>
      <c r="G524" s="45"/>
    </row>
    <row r="525">
      <c r="A525" s="123"/>
      <c r="B525" s="75"/>
      <c r="C525" s="26"/>
      <c r="D525" s="101"/>
      <c r="E525" s="45"/>
      <c r="G525" s="45"/>
    </row>
    <row r="526">
      <c r="A526" s="123"/>
      <c r="B526" s="75"/>
      <c r="C526" s="26"/>
      <c r="D526" s="101"/>
      <c r="E526" s="45"/>
      <c r="G526" s="45"/>
    </row>
    <row r="527">
      <c r="A527" s="123"/>
      <c r="B527" s="75"/>
      <c r="C527" s="26"/>
      <c r="D527" s="101"/>
      <c r="E527" s="45"/>
      <c r="G527" s="45"/>
    </row>
    <row r="528">
      <c r="A528" s="123"/>
      <c r="B528" s="75"/>
      <c r="C528" s="26"/>
      <c r="D528" s="101"/>
      <c r="E528" s="45"/>
      <c r="G528" s="45"/>
    </row>
    <row r="529">
      <c r="A529" s="123"/>
      <c r="B529" s="75"/>
      <c r="C529" s="26"/>
      <c r="D529" s="101"/>
      <c r="E529" s="45"/>
      <c r="G529" s="45"/>
    </row>
    <row r="530">
      <c r="A530" s="123"/>
      <c r="B530" s="75"/>
      <c r="C530" s="26"/>
      <c r="D530" s="101"/>
      <c r="E530" s="45"/>
      <c r="G530" s="45"/>
    </row>
    <row r="531">
      <c r="A531" s="123"/>
      <c r="B531" s="75"/>
      <c r="C531" s="26"/>
      <c r="D531" s="101"/>
      <c r="E531" s="45"/>
      <c r="G531" s="45"/>
    </row>
    <row r="532">
      <c r="A532" s="123"/>
      <c r="B532" s="75"/>
      <c r="C532" s="26"/>
      <c r="D532" s="101"/>
      <c r="E532" s="45"/>
      <c r="G532" s="45"/>
    </row>
    <row r="533">
      <c r="A533" s="123"/>
      <c r="B533" s="75"/>
      <c r="C533" s="26"/>
      <c r="D533" s="101"/>
      <c r="E533" s="45"/>
      <c r="G533" s="45"/>
    </row>
    <row r="534">
      <c r="A534" s="123"/>
      <c r="B534" s="75"/>
      <c r="C534" s="26"/>
      <c r="D534" s="101"/>
      <c r="E534" s="45"/>
      <c r="G534" s="45"/>
    </row>
    <row r="535">
      <c r="A535" s="123"/>
      <c r="B535" s="75"/>
      <c r="C535" s="26"/>
      <c r="D535" s="101"/>
      <c r="E535" s="45"/>
      <c r="G535" s="45"/>
    </row>
    <row r="536">
      <c r="A536" s="123"/>
      <c r="B536" s="75"/>
      <c r="C536" s="26"/>
      <c r="D536" s="101"/>
      <c r="E536" s="45"/>
      <c r="G536" s="45"/>
    </row>
    <row r="537">
      <c r="A537" s="123"/>
      <c r="B537" s="75"/>
      <c r="C537" s="26"/>
      <c r="D537" s="101"/>
      <c r="E537" s="45"/>
      <c r="G537" s="45"/>
    </row>
    <row r="538">
      <c r="A538" s="123"/>
      <c r="B538" s="75"/>
      <c r="C538" s="26"/>
      <c r="D538" s="101"/>
      <c r="E538" s="45"/>
      <c r="G538" s="45"/>
    </row>
    <row r="539">
      <c r="A539" s="123"/>
      <c r="B539" s="75"/>
      <c r="C539" s="26"/>
      <c r="D539" s="101"/>
      <c r="E539" s="45"/>
      <c r="G539" s="45"/>
    </row>
    <row r="540">
      <c r="A540" s="123"/>
      <c r="B540" s="75"/>
      <c r="C540" s="26"/>
      <c r="D540" s="101"/>
      <c r="E540" s="45"/>
      <c r="G540" s="45"/>
    </row>
    <row r="541">
      <c r="A541" s="123"/>
      <c r="B541" s="75"/>
      <c r="C541" s="26"/>
      <c r="D541" s="101"/>
      <c r="E541" s="45"/>
      <c r="G541" s="45"/>
    </row>
    <row r="542">
      <c r="A542" s="123"/>
      <c r="B542" s="75"/>
      <c r="C542" s="26"/>
      <c r="D542" s="101"/>
      <c r="E542" s="45"/>
      <c r="G542" s="45"/>
    </row>
    <row r="543">
      <c r="A543" s="123"/>
      <c r="B543" s="75"/>
      <c r="C543" s="26"/>
      <c r="D543" s="101"/>
      <c r="E543" s="45"/>
      <c r="G543" s="45"/>
    </row>
    <row r="544">
      <c r="A544" s="123"/>
      <c r="B544" s="75"/>
      <c r="C544" s="26"/>
      <c r="D544" s="101"/>
      <c r="E544" s="45"/>
      <c r="G544" s="45"/>
    </row>
    <row r="545">
      <c r="A545" s="123"/>
      <c r="B545" s="75"/>
      <c r="C545" s="26"/>
      <c r="D545" s="101"/>
      <c r="E545" s="45"/>
      <c r="G545" s="45"/>
    </row>
    <row r="546">
      <c r="A546" s="123"/>
      <c r="B546" s="75"/>
      <c r="C546" s="26"/>
      <c r="D546" s="101"/>
      <c r="E546" s="45"/>
      <c r="G546" s="45"/>
    </row>
    <row r="547">
      <c r="A547" s="123"/>
      <c r="B547" s="75"/>
      <c r="C547" s="26"/>
      <c r="D547" s="101"/>
      <c r="E547" s="45"/>
      <c r="G547" s="45"/>
    </row>
    <row r="548">
      <c r="A548" s="123"/>
      <c r="B548" s="75"/>
      <c r="C548" s="26"/>
      <c r="D548" s="101"/>
      <c r="E548" s="45"/>
      <c r="G548" s="45"/>
    </row>
    <row r="549">
      <c r="A549" s="123"/>
      <c r="B549" s="75"/>
      <c r="C549" s="26"/>
      <c r="D549" s="101"/>
      <c r="E549" s="45"/>
      <c r="G549" s="45"/>
    </row>
    <row r="550">
      <c r="A550" s="123"/>
      <c r="B550" s="75"/>
      <c r="C550" s="26"/>
      <c r="D550" s="101"/>
      <c r="E550" s="45"/>
      <c r="G550" s="45"/>
    </row>
    <row r="551">
      <c r="A551" s="123"/>
      <c r="B551" s="75"/>
      <c r="C551" s="26"/>
      <c r="D551" s="101"/>
      <c r="E551" s="45"/>
      <c r="G551" s="45"/>
    </row>
    <row r="552">
      <c r="A552" s="123"/>
      <c r="B552" s="75"/>
      <c r="C552" s="26"/>
      <c r="D552" s="101"/>
      <c r="E552" s="45"/>
      <c r="G552" s="45"/>
    </row>
    <row r="553">
      <c r="A553" s="123"/>
      <c r="B553" s="75"/>
      <c r="C553" s="26"/>
      <c r="D553" s="101"/>
      <c r="E553" s="45"/>
      <c r="G553" s="45"/>
    </row>
    <row r="554">
      <c r="A554" s="123"/>
      <c r="B554" s="75"/>
      <c r="C554" s="26"/>
      <c r="D554" s="101"/>
      <c r="E554" s="45"/>
      <c r="G554" s="45"/>
    </row>
    <row r="555">
      <c r="A555" s="123"/>
      <c r="B555" s="75"/>
      <c r="C555" s="26"/>
      <c r="D555" s="101"/>
      <c r="E555" s="45"/>
      <c r="G555" s="45"/>
    </row>
    <row r="556">
      <c r="A556" s="123"/>
      <c r="B556" s="75"/>
      <c r="C556" s="26"/>
      <c r="D556" s="101"/>
      <c r="E556" s="45"/>
      <c r="G556" s="45"/>
    </row>
    <row r="557">
      <c r="A557" s="123"/>
      <c r="B557" s="75"/>
      <c r="C557" s="26"/>
      <c r="D557" s="101"/>
      <c r="E557" s="45"/>
      <c r="G557" s="45"/>
    </row>
    <row r="558">
      <c r="A558" s="123"/>
      <c r="B558" s="75"/>
      <c r="C558" s="26"/>
      <c r="D558" s="101"/>
      <c r="E558" s="45"/>
      <c r="G558" s="45"/>
    </row>
    <row r="559">
      <c r="A559" s="123"/>
      <c r="B559" s="75"/>
      <c r="C559" s="26"/>
      <c r="D559" s="101"/>
      <c r="E559" s="45"/>
      <c r="G559" s="45"/>
    </row>
    <row r="560">
      <c r="A560" s="123"/>
      <c r="B560" s="75"/>
      <c r="C560" s="26"/>
      <c r="D560" s="101"/>
      <c r="E560" s="45"/>
      <c r="G560" s="45"/>
    </row>
    <row r="561">
      <c r="A561" s="123"/>
      <c r="B561" s="75"/>
      <c r="C561" s="26"/>
      <c r="D561" s="101"/>
      <c r="E561" s="45"/>
      <c r="G561" s="45"/>
    </row>
    <row r="562">
      <c r="A562" s="123"/>
      <c r="B562" s="75"/>
      <c r="C562" s="26"/>
      <c r="D562" s="101"/>
      <c r="E562" s="45"/>
      <c r="G562" s="45"/>
    </row>
    <row r="563">
      <c r="A563" s="123"/>
      <c r="B563" s="75"/>
      <c r="C563" s="26"/>
      <c r="D563" s="101"/>
      <c r="E563" s="45"/>
      <c r="G563" s="45"/>
    </row>
    <row r="564">
      <c r="A564" s="123"/>
      <c r="B564" s="75"/>
      <c r="C564" s="26"/>
      <c r="D564" s="101"/>
      <c r="E564" s="45"/>
      <c r="G564" s="45"/>
    </row>
    <row r="565">
      <c r="A565" s="123"/>
      <c r="B565" s="75"/>
      <c r="C565" s="26"/>
      <c r="D565" s="101"/>
      <c r="E565" s="45"/>
      <c r="G565" s="45"/>
    </row>
    <row r="566">
      <c r="A566" s="123"/>
      <c r="B566" s="75"/>
      <c r="C566" s="26"/>
      <c r="D566" s="101"/>
      <c r="E566" s="45"/>
      <c r="G566" s="45"/>
    </row>
    <row r="567">
      <c r="A567" s="123"/>
      <c r="B567" s="75"/>
      <c r="C567" s="26"/>
      <c r="D567" s="101"/>
      <c r="E567" s="45"/>
      <c r="G567" s="45"/>
    </row>
    <row r="568">
      <c r="A568" s="123"/>
      <c r="B568" s="75"/>
      <c r="C568" s="26"/>
      <c r="D568" s="101"/>
      <c r="E568" s="45"/>
      <c r="G568" s="45"/>
    </row>
    <row r="569">
      <c r="A569" s="123"/>
      <c r="B569" s="75"/>
      <c r="C569" s="26"/>
      <c r="D569" s="101"/>
      <c r="E569" s="45"/>
      <c r="G569" s="45"/>
    </row>
    <row r="570">
      <c r="A570" s="123"/>
      <c r="B570" s="75"/>
      <c r="C570" s="26"/>
      <c r="D570" s="101"/>
      <c r="E570" s="45"/>
      <c r="G570" s="45"/>
    </row>
    <row r="571">
      <c r="A571" s="123"/>
      <c r="B571" s="75"/>
      <c r="C571" s="26"/>
      <c r="D571" s="101"/>
      <c r="E571" s="45"/>
      <c r="G571" s="45"/>
    </row>
    <row r="572">
      <c r="A572" s="123"/>
      <c r="B572" s="75"/>
      <c r="C572" s="26"/>
      <c r="D572" s="101"/>
      <c r="E572" s="45"/>
      <c r="G572" s="45"/>
    </row>
    <row r="573">
      <c r="A573" s="123"/>
      <c r="B573" s="75"/>
      <c r="C573" s="26"/>
      <c r="D573" s="101"/>
      <c r="E573" s="45"/>
      <c r="G573" s="45"/>
    </row>
    <row r="574">
      <c r="A574" s="123"/>
      <c r="B574" s="75"/>
      <c r="C574" s="26"/>
      <c r="D574" s="101"/>
      <c r="E574" s="45"/>
      <c r="G574" s="45"/>
    </row>
    <row r="575">
      <c r="A575" s="123"/>
      <c r="B575" s="75"/>
      <c r="C575" s="26"/>
      <c r="D575" s="101"/>
      <c r="E575" s="45"/>
      <c r="G575" s="45"/>
    </row>
    <row r="576">
      <c r="A576" s="123"/>
      <c r="B576" s="75"/>
      <c r="C576" s="26"/>
      <c r="D576" s="101"/>
      <c r="E576" s="45"/>
      <c r="G576" s="45"/>
    </row>
    <row r="577">
      <c r="A577" s="123"/>
      <c r="B577" s="75"/>
      <c r="C577" s="26"/>
      <c r="D577" s="101"/>
      <c r="E577" s="45"/>
      <c r="G577" s="45"/>
    </row>
    <row r="578">
      <c r="A578" s="123"/>
      <c r="B578" s="75"/>
      <c r="C578" s="26"/>
      <c r="D578" s="101"/>
      <c r="E578" s="45"/>
      <c r="G578" s="45"/>
    </row>
    <row r="579">
      <c r="A579" s="123"/>
      <c r="B579" s="75"/>
      <c r="C579" s="26"/>
      <c r="D579" s="101"/>
      <c r="E579" s="45"/>
      <c r="G579" s="45"/>
    </row>
    <row r="580">
      <c r="A580" s="123"/>
      <c r="B580" s="75"/>
      <c r="C580" s="26"/>
      <c r="D580" s="101"/>
      <c r="E580" s="45"/>
      <c r="G580" s="45"/>
    </row>
    <row r="581">
      <c r="A581" s="123"/>
      <c r="B581" s="75"/>
      <c r="C581" s="26"/>
      <c r="D581" s="101"/>
      <c r="E581" s="45"/>
      <c r="G581" s="45"/>
    </row>
    <row r="582">
      <c r="A582" s="123"/>
      <c r="B582" s="75"/>
      <c r="C582" s="26"/>
      <c r="D582" s="101"/>
      <c r="E582" s="45"/>
      <c r="G582" s="45"/>
    </row>
    <row r="583">
      <c r="A583" s="123"/>
      <c r="B583" s="75"/>
      <c r="C583" s="26"/>
      <c r="D583" s="101"/>
      <c r="E583" s="45"/>
      <c r="G583" s="45"/>
    </row>
    <row r="584">
      <c r="A584" s="123"/>
      <c r="B584" s="75"/>
      <c r="C584" s="26"/>
      <c r="D584" s="101"/>
      <c r="E584" s="45"/>
      <c r="G584" s="45"/>
    </row>
    <row r="585">
      <c r="A585" s="123"/>
      <c r="B585" s="75"/>
      <c r="C585" s="26"/>
      <c r="D585" s="101"/>
      <c r="E585" s="45"/>
      <c r="G585" s="45"/>
    </row>
    <row r="586">
      <c r="A586" s="123"/>
      <c r="B586" s="75"/>
      <c r="C586" s="26"/>
      <c r="D586" s="101"/>
      <c r="E586" s="45"/>
      <c r="G586" s="45"/>
    </row>
    <row r="587">
      <c r="A587" s="123"/>
      <c r="B587" s="75"/>
      <c r="C587" s="26"/>
      <c r="D587" s="101"/>
      <c r="E587" s="45"/>
      <c r="G587" s="45"/>
    </row>
    <row r="588">
      <c r="A588" s="123"/>
      <c r="B588" s="75"/>
      <c r="C588" s="26"/>
      <c r="D588" s="101"/>
      <c r="E588" s="45"/>
      <c r="G588" s="45"/>
    </row>
    <row r="589">
      <c r="A589" s="123"/>
      <c r="B589" s="75"/>
      <c r="C589" s="26"/>
      <c r="D589" s="101"/>
      <c r="E589" s="45"/>
      <c r="G589" s="45"/>
    </row>
    <row r="590">
      <c r="A590" s="123"/>
      <c r="B590" s="75"/>
      <c r="C590" s="26"/>
      <c r="D590" s="101"/>
      <c r="E590" s="45"/>
      <c r="G590" s="45"/>
    </row>
    <row r="591">
      <c r="A591" s="123"/>
      <c r="B591" s="75"/>
      <c r="C591" s="26"/>
      <c r="D591" s="101"/>
      <c r="E591" s="45"/>
      <c r="G591" s="45"/>
    </row>
    <row r="592">
      <c r="A592" s="123"/>
      <c r="B592" s="75"/>
      <c r="C592" s="26"/>
      <c r="D592" s="101"/>
      <c r="E592" s="45"/>
      <c r="G592" s="45"/>
    </row>
    <row r="593">
      <c r="A593" s="123"/>
      <c r="B593" s="75"/>
      <c r="C593" s="26"/>
      <c r="D593" s="101"/>
      <c r="E593" s="45"/>
      <c r="G593" s="45"/>
    </row>
    <row r="594">
      <c r="A594" s="123"/>
      <c r="B594" s="75"/>
      <c r="C594" s="26"/>
      <c r="D594" s="101"/>
      <c r="E594" s="45"/>
      <c r="G594" s="45"/>
    </row>
    <row r="595">
      <c r="A595" s="123"/>
      <c r="B595" s="75"/>
      <c r="C595" s="26"/>
      <c r="D595" s="101"/>
      <c r="E595" s="45"/>
      <c r="G595" s="45"/>
    </row>
    <row r="596">
      <c r="A596" s="123"/>
      <c r="B596" s="75"/>
      <c r="C596" s="26"/>
      <c r="D596" s="101"/>
      <c r="E596" s="45"/>
      <c r="G596" s="45"/>
    </row>
    <row r="597">
      <c r="A597" s="123"/>
      <c r="B597" s="75"/>
      <c r="C597" s="26"/>
      <c r="D597" s="101"/>
      <c r="E597" s="45"/>
      <c r="G597" s="45"/>
    </row>
    <row r="598">
      <c r="A598" s="123"/>
      <c r="B598" s="75"/>
      <c r="C598" s="26"/>
      <c r="D598" s="101"/>
      <c r="E598" s="45"/>
      <c r="G598" s="45"/>
    </row>
    <row r="599">
      <c r="A599" s="123"/>
      <c r="B599" s="75"/>
      <c r="C599" s="26"/>
      <c r="D599" s="101"/>
      <c r="E599" s="45"/>
      <c r="G599" s="45"/>
    </row>
    <row r="600">
      <c r="A600" s="123"/>
      <c r="B600" s="75"/>
      <c r="C600" s="26"/>
      <c r="D600" s="101"/>
      <c r="E600" s="45"/>
      <c r="G600" s="45"/>
    </row>
    <row r="601">
      <c r="A601" s="123"/>
      <c r="B601" s="75"/>
      <c r="C601" s="26"/>
      <c r="D601" s="101"/>
      <c r="E601" s="45"/>
      <c r="G601" s="45"/>
    </row>
    <row r="602">
      <c r="A602" s="123"/>
      <c r="B602" s="75"/>
      <c r="C602" s="26"/>
      <c r="D602" s="101"/>
      <c r="E602" s="45"/>
      <c r="G602" s="45"/>
    </row>
    <row r="603">
      <c r="A603" s="123"/>
      <c r="B603" s="75"/>
      <c r="C603" s="26"/>
      <c r="D603" s="101"/>
      <c r="E603" s="45"/>
      <c r="G603" s="45"/>
    </row>
    <row r="604">
      <c r="A604" s="123"/>
      <c r="B604" s="75"/>
      <c r="C604" s="26"/>
      <c r="D604" s="101"/>
      <c r="E604" s="45"/>
      <c r="G604" s="45"/>
    </row>
    <row r="605">
      <c r="A605" s="123"/>
      <c r="B605" s="75"/>
      <c r="C605" s="26"/>
      <c r="D605" s="101"/>
      <c r="E605" s="45"/>
      <c r="G605" s="45"/>
    </row>
    <row r="606">
      <c r="A606" s="123"/>
      <c r="B606" s="75"/>
      <c r="C606" s="26"/>
      <c r="D606" s="101"/>
      <c r="E606" s="45"/>
      <c r="G606" s="45"/>
    </row>
    <row r="607">
      <c r="A607" s="123"/>
      <c r="B607" s="75"/>
      <c r="C607" s="26"/>
      <c r="D607" s="101"/>
      <c r="E607" s="45"/>
      <c r="G607" s="45"/>
    </row>
    <row r="608">
      <c r="A608" s="123"/>
      <c r="B608" s="75"/>
      <c r="C608" s="26"/>
      <c r="D608" s="101"/>
      <c r="E608" s="45"/>
      <c r="G608" s="45"/>
    </row>
    <row r="609">
      <c r="A609" s="123"/>
      <c r="B609" s="75"/>
      <c r="C609" s="26"/>
      <c r="D609" s="101"/>
      <c r="E609" s="45"/>
      <c r="G609" s="45"/>
    </row>
    <row r="610">
      <c r="A610" s="123"/>
      <c r="B610" s="75"/>
      <c r="C610" s="26"/>
      <c r="D610" s="101"/>
      <c r="E610" s="45"/>
      <c r="G610" s="45"/>
    </row>
    <row r="611">
      <c r="A611" s="123"/>
      <c r="B611" s="75"/>
      <c r="C611" s="26"/>
      <c r="D611" s="101"/>
      <c r="E611" s="45"/>
      <c r="G611" s="45"/>
    </row>
    <row r="612">
      <c r="A612" s="123"/>
      <c r="B612" s="75"/>
      <c r="C612" s="26"/>
      <c r="D612" s="101"/>
      <c r="E612" s="45"/>
      <c r="G612" s="45"/>
    </row>
    <row r="613">
      <c r="A613" s="123"/>
      <c r="B613" s="75"/>
      <c r="C613" s="26"/>
      <c r="D613" s="101"/>
      <c r="E613" s="45"/>
      <c r="G613" s="45"/>
    </row>
    <row r="614">
      <c r="A614" s="123"/>
      <c r="B614" s="75"/>
      <c r="C614" s="26"/>
      <c r="D614" s="101"/>
      <c r="E614" s="45"/>
      <c r="G614" s="45"/>
    </row>
    <row r="615">
      <c r="A615" s="123"/>
      <c r="B615" s="75"/>
      <c r="C615" s="26"/>
      <c r="D615" s="101"/>
      <c r="E615" s="45"/>
      <c r="G615" s="45"/>
    </row>
    <row r="616">
      <c r="A616" s="123"/>
      <c r="B616" s="75"/>
      <c r="C616" s="26"/>
      <c r="D616" s="101"/>
      <c r="E616" s="45"/>
      <c r="G616" s="45"/>
    </row>
    <row r="617">
      <c r="A617" s="123"/>
      <c r="B617" s="75"/>
      <c r="C617" s="26"/>
      <c r="D617" s="101"/>
      <c r="E617" s="45"/>
      <c r="G617" s="45"/>
    </row>
    <row r="618">
      <c r="A618" s="123"/>
      <c r="B618" s="75"/>
      <c r="C618" s="26"/>
      <c r="D618" s="101"/>
      <c r="E618" s="45"/>
      <c r="G618" s="45"/>
    </row>
    <row r="619">
      <c r="A619" s="123"/>
      <c r="B619" s="75"/>
      <c r="C619" s="26"/>
      <c r="D619" s="101"/>
      <c r="E619" s="45"/>
      <c r="G619" s="45"/>
    </row>
    <row r="620">
      <c r="A620" s="123"/>
      <c r="B620" s="75"/>
      <c r="C620" s="26"/>
      <c r="D620" s="101"/>
      <c r="E620" s="45"/>
      <c r="G620" s="45"/>
    </row>
    <row r="621">
      <c r="A621" s="123"/>
      <c r="B621" s="75"/>
      <c r="C621" s="26"/>
      <c r="D621" s="101"/>
      <c r="E621" s="45"/>
      <c r="G621" s="45"/>
    </row>
    <row r="622">
      <c r="A622" s="123"/>
      <c r="B622" s="75"/>
      <c r="C622" s="26"/>
      <c r="D622" s="101"/>
      <c r="E622" s="45"/>
      <c r="G622" s="45"/>
    </row>
    <row r="623">
      <c r="A623" s="123"/>
      <c r="B623" s="75"/>
      <c r="C623" s="26"/>
      <c r="D623" s="101"/>
      <c r="E623" s="45"/>
      <c r="G623" s="45"/>
    </row>
    <row r="624">
      <c r="A624" s="123"/>
      <c r="B624" s="75"/>
      <c r="C624" s="26"/>
      <c r="D624" s="101"/>
      <c r="E624" s="45"/>
      <c r="G624" s="45"/>
    </row>
    <row r="625">
      <c r="A625" s="123"/>
      <c r="B625" s="75"/>
      <c r="C625" s="26"/>
      <c r="D625" s="101"/>
      <c r="E625" s="45"/>
      <c r="G625" s="45"/>
    </row>
    <row r="626">
      <c r="A626" s="123"/>
      <c r="B626" s="75"/>
      <c r="C626" s="26"/>
      <c r="D626" s="101"/>
      <c r="E626" s="45"/>
      <c r="G626" s="45"/>
    </row>
    <row r="627">
      <c r="A627" s="123"/>
      <c r="B627" s="75"/>
      <c r="C627" s="26"/>
      <c r="D627" s="101"/>
      <c r="E627" s="45"/>
      <c r="G627" s="45"/>
    </row>
    <row r="628">
      <c r="A628" s="123"/>
      <c r="B628" s="75"/>
      <c r="C628" s="26"/>
      <c r="D628" s="101"/>
      <c r="E628" s="45"/>
      <c r="G628" s="45"/>
    </row>
    <row r="629">
      <c r="A629" s="123"/>
      <c r="B629" s="75"/>
      <c r="C629" s="26"/>
      <c r="D629" s="101"/>
      <c r="E629" s="45"/>
      <c r="G629" s="45"/>
    </row>
    <row r="630">
      <c r="A630" s="123"/>
      <c r="B630" s="75"/>
      <c r="C630" s="26"/>
      <c r="D630" s="101"/>
      <c r="E630" s="45"/>
      <c r="G630" s="45"/>
    </row>
    <row r="631">
      <c r="A631" s="123"/>
      <c r="B631" s="75"/>
      <c r="C631" s="26"/>
      <c r="D631" s="101"/>
      <c r="E631" s="45"/>
      <c r="G631" s="45"/>
    </row>
    <row r="632">
      <c r="A632" s="123"/>
      <c r="B632" s="75"/>
      <c r="C632" s="26"/>
      <c r="D632" s="101"/>
      <c r="E632" s="45"/>
      <c r="G632" s="45"/>
    </row>
    <row r="633">
      <c r="A633" s="123"/>
      <c r="B633" s="75"/>
      <c r="C633" s="26"/>
      <c r="D633" s="101"/>
      <c r="E633" s="45"/>
      <c r="G633" s="45"/>
    </row>
    <row r="634">
      <c r="A634" s="123"/>
      <c r="B634" s="75"/>
      <c r="C634" s="26"/>
      <c r="D634" s="101"/>
      <c r="E634" s="45"/>
      <c r="G634" s="45"/>
    </row>
    <row r="635">
      <c r="A635" s="123"/>
      <c r="B635" s="75"/>
      <c r="C635" s="26"/>
      <c r="D635" s="101"/>
      <c r="E635" s="45"/>
      <c r="G635" s="45"/>
    </row>
    <row r="636">
      <c r="A636" s="123"/>
      <c r="B636" s="75"/>
      <c r="C636" s="26"/>
      <c r="D636" s="101"/>
      <c r="E636" s="45"/>
      <c r="G636" s="45"/>
    </row>
    <row r="637">
      <c r="A637" s="123"/>
      <c r="B637" s="75"/>
      <c r="C637" s="26"/>
      <c r="D637" s="101"/>
      <c r="E637" s="45"/>
      <c r="G637" s="45"/>
    </row>
    <row r="638">
      <c r="A638" s="123"/>
      <c r="B638" s="75"/>
      <c r="C638" s="26"/>
      <c r="D638" s="101"/>
      <c r="E638" s="45"/>
      <c r="G638" s="45"/>
    </row>
    <row r="639">
      <c r="A639" s="123"/>
      <c r="B639" s="75"/>
      <c r="C639" s="26"/>
      <c r="D639" s="101"/>
      <c r="E639" s="45"/>
      <c r="G639" s="45"/>
    </row>
    <row r="640">
      <c r="A640" s="123"/>
      <c r="B640" s="75"/>
      <c r="C640" s="26"/>
      <c r="D640" s="101"/>
      <c r="E640" s="45"/>
      <c r="G640" s="45"/>
    </row>
    <row r="641">
      <c r="A641" s="123"/>
      <c r="B641" s="75"/>
      <c r="C641" s="26"/>
      <c r="D641" s="101"/>
      <c r="E641" s="45"/>
      <c r="G641" s="45"/>
    </row>
    <row r="642">
      <c r="A642" s="123"/>
      <c r="B642" s="75"/>
      <c r="C642" s="26"/>
      <c r="D642" s="101"/>
      <c r="E642" s="45"/>
      <c r="G642" s="45"/>
    </row>
    <row r="643">
      <c r="A643" s="123"/>
      <c r="B643" s="75"/>
      <c r="C643" s="26"/>
      <c r="D643" s="101"/>
      <c r="E643" s="45"/>
      <c r="G643" s="45"/>
    </row>
    <row r="644">
      <c r="A644" s="123"/>
      <c r="B644" s="75"/>
      <c r="C644" s="26"/>
      <c r="D644" s="101"/>
      <c r="E644" s="45"/>
      <c r="G644" s="45"/>
    </row>
    <row r="645">
      <c r="A645" s="123"/>
      <c r="B645" s="75"/>
      <c r="C645" s="26"/>
      <c r="D645" s="101"/>
      <c r="E645" s="45"/>
      <c r="G645" s="45"/>
    </row>
    <row r="646">
      <c r="A646" s="123"/>
      <c r="B646" s="75"/>
      <c r="C646" s="26"/>
      <c r="D646" s="101"/>
      <c r="E646" s="45"/>
      <c r="G646" s="45"/>
    </row>
    <row r="647">
      <c r="A647" s="123"/>
      <c r="B647" s="75"/>
      <c r="C647" s="26"/>
      <c r="D647" s="101"/>
      <c r="E647" s="45"/>
      <c r="G647" s="45"/>
    </row>
    <row r="648">
      <c r="A648" s="123"/>
      <c r="B648" s="75"/>
      <c r="C648" s="26"/>
      <c r="D648" s="101"/>
      <c r="E648" s="45"/>
      <c r="G648" s="45"/>
    </row>
    <row r="649">
      <c r="A649" s="123"/>
      <c r="B649" s="75"/>
      <c r="C649" s="26"/>
      <c r="D649" s="101"/>
      <c r="E649" s="45"/>
      <c r="G649" s="45"/>
    </row>
    <row r="650">
      <c r="A650" s="123"/>
      <c r="B650" s="75"/>
      <c r="C650" s="26"/>
      <c r="D650" s="101"/>
      <c r="E650" s="45"/>
      <c r="G650" s="45"/>
    </row>
    <row r="651">
      <c r="A651" s="123"/>
      <c r="B651" s="75"/>
      <c r="C651" s="26"/>
      <c r="D651" s="101"/>
      <c r="E651" s="45"/>
      <c r="G651" s="45"/>
    </row>
    <row r="652">
      <c r="A652" s="123"/>
      <c r="B652" s="75"/>
      <c r="C652" s="26"/>
      <c r="D652" s="101"/>
      <c r="E652" s="45"/>
      <c r="G652" s="45"/>
    </row>
    <row r="653">
      <c r="A653" s="123"/>
      <c r="B653" s="75"/>
      <c r="C653" s="26"/>
      <c r="D653" s="101"/>
      <c r="E653" s="45"/>
      <c r="G653" s="45"/>
    </row>
    <row r="654">
      <c r="A654" s="123"/>
      <c r="B654" s="75"/>
      <c r="C654" s="26"/>
      <c r="D654" s="101"/>
      <c r="E654" s="45"/>
      <c r="G654" s="45"/>
    </row>
    <row r="655">
      <c r="A655" s="123"/>
      <c r="B655" s="75"/>
      <c r="C655" s="26"/>
      <c r="D655" s="101"/>
      <c r="E655" s="45"/>
      <c r="G655" s="45"/>
    </row>
    <row r="656">
      <c r="A656" s="123"/>
      <c r="B656" s="75"/>
      <c r="C656" s="26"/>
      <c r="D656" s="101"/>
      <c r="E656" s="45"/>
      <c r="G656" s="45"/>
    </row>
    <row r="657">
      <c r="A657" s="123"/>
      <c r="B657" s="75"/>
      <c r="C657" s="26"/>
      <c r="D657" s="101"/>
      <c r="E657" s="45"/>
      <c r="G657" s="45"/>
    </row>
    <row r="658">
      <c r="A658" s="123"/>
      <c r="B658" s="75"/>
      <c r="C658" s="26"/>
      <c r="D658" s="101"/>
      <c r="E658" s="45"/>
      <c r="G658" s="45"/>
    </row>
    <row r="659">
      <c r="A659" s="123"/>
      <c r="B659" s="75"/>
      <c r="C659" s="26"/>
      <c r="D659" s="101"/>
      <c r="E659" s="45"/>
      <c r="G659" s="45"/>
    </row>
    <row r="660">
      <c r="A660" s="123"/>
      <c r="B660" s="75"/>
      <c r="C660" s="26"/>
      <c r="D660" s="101"/>
      <c r="E660" s="45"/>
      <c r="G660" s="45"/>
    </row>
    <row r="661">
      <c r="A661" s="123"/>
      <c r="B661" s="75"/>
      <c r="C661" s="26"/>
      <c r="D661" s="101"/>
      <c r="E661" s="45"/>
      <c r="G661" s="45"/>
    </row>
    <row r="662">
      <c r="A662" s="123"/>
      <c r="B662" s="75"/>
      <c r="C662" s="26"/>
      <c r="D662" s="101"/>
      <c r="E662" s="45"/>
      <c r="G662" s="45"/>
    </row>
    <row r="663">
      <c r="A663" s="123"/>
      <c r="B663" s="75"/>
      <c r="C663" s="26"/>
      <c r="D663" s="101"/>
      <c r="E663" s="45"/>
      <c r="G663" s="45"/>
    </row>
    <row r="664">
      <c r="A664" s="123"/>
      <c r="B664" s="75"/>
      <c r="C664" s="26"/>
      <c r="D664" s="101"/>
      <c r="E664" s="45"/>
      <c r="G664" s="45"/>
    </row>
    <row r="665">
      <c r="A665" s="123"/>
      <c r="B665" s="75"/>
      <c r="C665" s="26"/>
      <c r="D665" s="101"/>
      <c r="E665" s="45"/>
      <c r="G665" s="45"/>
    </row>
    <row r="666">
      <c r="A666" s="123"/>
      <c r="B666" s="75"/>
      <c r="C666" s="26"/>
      <c r="D666" s="101"/>
      <c r="E666" s="45"/>
      <c r="G666" s="45"/>
    </row>
    <row r="667">
      <c r="A667" s="123"/>
      <c r="B667" s="75"/>
      <c r="C667" s="26"/>
      <c r="D667" s="101"/>
      <c r="E667" s="45"/>
      <c r="G667" s="45"/>
    </row>
    <row r="668">
      <c r="A668" s="123"/>
      <c r="B668" s="75"/>
      <c r="C668" s="26"/>
      <c r="D668" s="101"/>
      <c r="E668" s="45"/>
      <c r="G668" s="45"/>
    </row>
    <row r="669">
      <c r="A669" s="123"/>
      <c r="B669" s="75"/>
      <c r="C669" s="26"/>
      <c r="D669" s="101"/>
      <c r="E669" s="45"/>
      <c r="G669" s="45"/>
    </row>
    <row r="670">
      <c r="A670" s="123"/>
      <c r="B670" s="75"/>
      <c r="C670" s="26"/>
      <c r="D670" s="101"/>
      <c r="E670" s="45"/>
      <c r="G670" s="45"/>
    </row>
    <row r="671">
      <c r="A671" s="123"/>
      <c r="B671" s="75"/>
      <c r="C671" s="26"/>
      <c r="D671" s="101"/>
      <c r="E671" s="45"/>
      <c r="G671" s="45"/>
    </row>
    <row r="672">
      <c r="A672" s="123"/>
      <c r="B672" s="75"/>
      <c r="C672" s="26"/>
      <c r="D672" s="101"/>
      <c r="E672" s="45"/>
      <c r="G672" s="45"/>
    </row>
    <row r="673">
      <c r="A673" s="123"/>
      <c r="B673" s="75"/>
      <c r="C673" s="26"/>
      <c r="D673" s="101"/>
      <c r="E673" s="45"/>
      <c r="G673" s="45"/>
    </row>
    <row r="674">
      <c r="A674" s="123"/>
      <c r="B674" s="75"/>
      <c r="C674" s="26"/>
      <c r="D674" s="101"/>
      <c r="E674" s="45"/>
      <c r="G674" s="45"/>
    </row>
    <row r="675">
      <c r="A675" s="123"/>
      <c r="B675" s="75"/>
      <c r="C675" s="26"/>
      <c r="D675" s="101"/>
      <c r="E675" s="45"/>
      <c r="G675" s="45"/>
    </row>
    <row r="676">
      <c r="A676" s="123"/>
      <c r="B676" s="75"/>
      <c r="C676" s="26"/>
      <c r="D676" s="101"/>
      <c r="E676" s="45"/>
      <c r="G676" s="45"/>
    </row>
    <row r="677">
      <c r="A677" s="123"/>
      <c r="B677" s="75"/>
      <c r="C677" s="26"/>
      <c r="D677" s="101"/>
      <c r="E677" s="45"/>
      <c r="G677" s="45"/>
    </row>
    <row r="678">
      <c r="A678" s="123"/>
      <c r="B678" s="75"/>
      <c r="C678" s="26"/>
      <c r="D678" s="101"/>
      <c r="E678" s="45"/>
      <c r="G678" s="45"/>
    </row>
    <row r="679">
      <c r="A679" s="123"/>
      <c r="B679" s="75"/>
      <c r="C679" s="26"/>
      <c r="D679" s="101"/>
      <c r="E679" s="45"/>
      <c r="G679" s="45"/>
    </row>
    <row r="680">
      <c r="A680" s="123"/>
      <c r="B680" s="75"/>
      <c r="C680" s="26"/>
      <c r="D680" s="101"/>
      <c r="E680" s="45"/>
      <c r="G680" s="45"/>
    </row>
    <row r="681">
      <c r="A681" s="123"/>
      <c r="B681" s="75"/>
      <c r="C681" s="26"/>
      <c r="D681" s="101"/>
      <c r="E681" s="45"/>
      <c r="G681" s="45"/>
    </row>
    <row r="682">
      <c r="A682" s="123"/>
      <c r="B682" s="75"/>
      <c r="C682" s="26"/>
      <c r="D682" s="101"/>
      <c r="E682" s="45"/>
      <c r="G682" s="45"/>
    </row>
    <row r="683">
      <c r="A683" s="123"/>
      <c r="B683" s="75"/>
      <c r="C683" s="26"/>
      <c r="D683" s="101"/>
      <c r="E683" s="45"/>
      <c r="G683" s="45"/>
    </row>
    <row r="684">
      <c r="A684" s="123"/>
      <c r="B684" s="75"/>
      <c r="C684" s="26"/>
      <c r="D684" s="101"/>
      <c r="E684" s="45"/>
      <c r="G684" s="45"/>
    </row>
    <row r="685">
      <c r="A685" s="123"/>
      <c r="B685" s="75"/>
      <c r="C685" s="26"/>
      <c r="D685" s="101"/>
      <c r="E685" s="45"/>
      <c r="G685" s="45"/>
    </row>
    <row r="686">
      <c r="A686" s="123"/>
      <c r="B686" s="75"/>
      <c r="C686" s="26"/>
      <c r="D686" s="101"/>
      <c r="E686" s="45"/>
      <c r="G686" s="45"/>
    </row>
    <row r="687">
      <c r="A687" s="123"/>
      <c r="B687" s="75"/>
      <c r="C687" s="26"/>
      <c r="D687" s="101"/>
      <c r="E687" s="45"/>
      <c r="G687" s="45"/>
    </row>
    <row r="688">
      <c r="A688" s="123"/>
      <c r="B688" s="75"/>
      <c r="C688" s="26"/>
      <c r="D688" s="101"/>
      <c r="E688" s="45"/>
      <c r="G688" s="45"/>
    </row>
    <row r="689">
      <c r="A689" s="123"/>
      <c r="B689" s="75"/>
      <c r="C689" s="26"/>
      <c r="D689" s="101"/>
      <c r="E689" s="45"/>
      <c r="G689" s="45"/>
    </row>
    <row r="690">
      <c r="A690" s="123"/>
      <c r="B690" s="75"/>
      <c r="C690" s="26"/>
      <c r="D690" s="101"/>
      <c r="E690" s="45"/>
      <c r="G690" s="45"/>
    </row>
    <row r="691">
      <c r="A691" s="123"/>
      <c r="B691" s="75"/>
      <c r="C691" s="26"/>
      <c r="D691" s="101"/>
      <c r="E691" s="45"/>
      <c r="G691" s="45"/>
    </row>
    <row r="692">
      <c r="A692" s="123"/>
      <c r="B692" s="75"/>
      <c r="C692" s="26"/>
      <c r="D692" s="101"/>
      <c r="E692" s="45"/>
      <c r="G692" s="45"/>
    </row>
    <row r="693">
      <c r="A693" s="123"/>
      <c r="B693" s="75"/>
      <c r="C693" s="26"/>
      <c r="D693" s="101"/>
      <c r="E693" s="45"/>
      <c r="G693" s="45"/>
    </row>
    <row r="694">
      <c r="A694" s="123"/>
      <c r="B694" s="75"/>
      <c r="C694" s="26"/>
      <c r="D694" s="101"/>
      <c r="E694" s="45"/>
      <c r="G694" s="45"/>
    </row>
    <row r="695">
      <c r="A695" s="123"/>
      <c r="B695" s="75"/>
      <c r="C695" s="26"/>
      <c r="D695" s="101"/>
      <c r="E695" s="45"/>
      <c r="G695" s="45"/>
    </row>
    <row r="696">
      <c r="A696" s="123"/>
      <c r="B696" s="75"/>
      <c r="C696" s="26"/>
      <c r="D696" s="101"/>
      <c r="E696" s="45"/>
      <c r="G696" s="45"/>
    </row>
    <row r="697">
      <c r="A697" s="123"/>
      <c r="B697" s="75"/>
      <c r="C697" s="26"/>
      <c r="D697" s="101"/>
      <c r="E697" s="45"/>
      <c r="G697" s="45"/>
    </row>
    <row r="698">
      <c r="A698" s="123"/>
      <c r="B698" s="75"/>
      <c r="C698" s="26"/>
      <c r="D698" s="101"/>
      <c r="E698" s="45"/>
      <c r="G698" s="45"/>
    </row>
    <row r="699">
      <c r="A699" s="123"/>
      <c r="B699" s="75"/>
      <c r="C699" s="26"/>
      <c r="D699" s="101"/>
      <c r="E699" s="45"/>
      <c r="G699" s="45"/>
    </row>
    <row r="700">
      <c r="A700" s="123"/>
      <c r="B700" s="75"/>
      <c r="C700" s="26"/>
      <c r="D700" s="101"/>
      <c r="E700" s="45"/>
      <c r="G700" s="45"/>
    </row>
    <row r="701">
      <c r="A701" s="123"/>
      <c r="B701" s="75"/>
      <c r="C701" s="26"/>
      <c r="D701" s="101"/>
      <c r="E701" s="45"/>
      <c r="G701" s="45"/>
    </row>
    <row r="702">
      <c r="A702" s="123"/>
      <c r="B702" s="75"/>
      <c r="C702" s="26"/>
      <c r="D702" s="101"/>
      <c r="E702" s="45"/>
      <c r="G702" s="45"/>
    </row>
    <row r="703">
      <c r="A703" s="123"/>
      <c r="B703" s="75"/>
      <c r="C703" s="26"/>
      <c r="D703" s="101"/>
      <c r="E703" s="45"/>
      <c r="G703" s="45"/>
    </row>
    <row r="704">
      <c r="A704" s="123"/>
      <c r="B704" s="75"/>
      <c r="C704" s="26"/>
      <c r="D704" s="101"/>
      <c r="E704" s="45"/>
      <c r="G704" s="45"/>
    </row>
    <row r="705">
      <c r="A705" s="123"/>
      <c r="B705" s="75"/>
      <c r="C705" s="26"/>
      <c r="D705" s="101"/>
      <c r="E705" s="45"/>
      <c r="G705" s="45"/>
    </row>
    <row r="706">
      <c r="A706" s="123"/>
      <c r="B706" s="75"/>
      <c r="C706" s="26"/>
      <c r="D706" s="101"/>
      <c r="E706" s="45"/>
      <c r="G706" s="45"/>
    </row>
    <row r="707">
      <c r="A707" s="123"/>
      <c r="B707" s="75"/>
      <c r="C707" s="26"/>
      <c r="D707" s="101"/>
      <c r="E707" s="45"/>
      <c r="G707" s="45"/>
    </row>
    <row r="708">
      <c r="A708" s="123"/>
      <c r="B708" s="75"/>
      <c r="C708" s="26"/>
      <c r="D708" s="101"/>
      <c r="E708" s="45"/>
      <c r="G708" s="45"/>
    </row>
    <row r="709">
      <c r="A709" s="123"/>
      <c r="B709" s="75"/>
      <c r="C709" s="26"/>
      <c r="D709" s="101"/>
      <c r="E709" s="45"/>
      <c r="G709" s="45"/>
    </row>
    <row r="710">
      <c r="A710" s="123"/>
      <c r="B710" s="75"/>
      <c r="C710" s="26"/>
      <c r="D710" s="101"/>
      <c r="E710" s="45"/>
      <c r="G710" s="45"/>
    </row>
    <row r="711">
      <c r="A711" s="123"/>
      <c r="B711" s="75"/>
      <c r="C711" s="26"/>
      <c r="D711" s="101"/>
      <c r="E711" s="45"/>
      <c r="G711" s="45"/>
    </row>
    <row r="712">
      <c r="A712" s="123"/>
      <c r="B712" s="75"/>
      <c r="C712" s="26"/>
      <c r="D712" s="101"/>
      <c r="E712" s="45"/>
      <c r="G712" s="45"/>
    </row>
    <row r="713">
      <c r="A713" s="123"/>
      <c r="B713" s="75"/>
      <c r="C713" s="26"/>
      <c r="D713" s="101"/>
      <c r="E713" s="45"/>
      <c r="G713" s="45"/>
    </row>
    <row r="714">
      <c r="A714" s="123"/>
      <c r="B714" s="75"/>
      <c r="C714" s="26"/>
      <c r="D714" s="101"/>
      <c r="E714" s="45"/>
      <c r="G714" s="45"/>
    </row>
    <row r="715">
      <c r="A715" s="123"/>
      <c r="B715" s="75"/>
      <c r="C715" s="26"/>
      <c r="D715" s="101"/>
      <c r="E715" s="45"/>
      <c r="G715" s="45"/>
    </row>
    <row r="716">
      <c r="A716" s="123"/>
      <c r="B716" s="75"/>
      <c r="C716" s="26"/>
      <c r="D716" s="101"/>
      <c r="E716" s="45"/>
      <c r="G716" s="45"/>
    </row>
    <row r="717">
      <c r="A717" s="123"/>
      <c r="B717" s="75"/>
      <c r="C717" s="26"/>
      <c r="D717" s="101"/>
      <c r="E717" s="45"/>
      <c r="G717" s="45"/>
    </row>
    <row r="718">
      <c r="A718" s="123"/>
      <c r="B718" s="75"/>
      <c r="C718" s="26"/>
      <c r="D718" s="101"/>
      <c r="E718" s="45"/>
      <c r="G718" s="45"/>
    </row>
    <row r="719">
      <c r="A719" s="123"/>
      <c r="B719" s="75"/>
      <c r="C719" s="26"/>
      <c r="D719" s="101"/>
      <c r="E719" s="45"/>
      <c r="G719" s="45"/>
    </row>
    <row r="720">
      <c r="A720" s="123"/>
      <c r="B720" s="75"/>
      <c r="C720" s="26"/>
      <c r="D720" s="101"/>
      <c r="E720" s="45"/>
      <c r="G720" s="45"/>
    </row>
    <row r="721">
      <c r="A721" s="123"/>
      <c r="B721" s="75"/>
      <c r="C721" s="26"/>
      <c r="D721" s="101"/>
      <c r="E721" s="45"/>
      <c r="G721" s="45"/>
    </row>
    <row r="722">
      <c r="A722" s="123"/>
      <c r="B722" s="75"/>
      <c r="C722" s="26"/>
      <c r="D722" s="101"/>
      <c r="E722" s="45"/>
      <c r="G722" s="45"/>
    </row>
    <row r="723">
      <c r="A723" s="123"/>
      <c r="B723" s="75"/>
      <c r="C723" s="26"/>
      <c r="D723" s="101"/>
      <c r="E723" s="45"/>
      <c r="G723" s="45"/>
    </row>
    <row r="724">
      <c r="A724" s="123"/>
      <c r="B724" s="75"/>
      <c r="C724" s="26"/>
      <c r="D724" s="101"/>
      <c r="E724" s="45"/>
      <c r="G724" s="45"/>
    </row>
    <row r="725">
      <c r="A725" s="123"/>
      <c r="B725" s="75"/>
      <c r="C725" s="26"/>
      <c r="D725" s="101"/>
      <c r="E725" s="45"/>
      <c r="G725" s="45"/>
    </row>
    <row r="726">
      <c r="A726" s="123"/>
      <c r="B726" s="75"/>
      <c r="C726" s="26"/>
      <c r="D726" s="101"/>
      <c r="E726" s="45"/>
      <c r="G726" s="45"/>
    </row>
    <row r="727">
      <c r="A727" s="123"/>
      <c r="B727" s="75"/>
      <c r="C727" s="26"/>
      <c r="D727" s="101"/>
      <c r="E727" s="45"/>
      <c r="G727" s="45"/>
    </row>
    <row r="728">
      <c r="A728" s="123"/>
      <c r="B728" s="75"/>
      <c r="C728" s="26"/>
      <c r="D728" s="101"/>
      <c r="E728" s="45"/>
      <c r="G728" s="45"/>
    </row>
    <row r="729">
      <c r="A729" s="123"/>
      <c r="B729" s="75"/>
      <c r="C729" s="26"/>
      <c r="D729" s="101"/>
      <c r="E729" s="45"/>
      <c r="G729" s="45"/>
    </row>
    <row r="730">
      <c r="A730" s="123"/>
      <c r="B730" s="75"/>
      <c r="C730" s="26"/>
      <c r="D730" s="101"/>
      <c r="E730" s="45"/>
      <c r="G730" s="45"/>
    </row>
    <row r="731">
      <c r="A731" s="123"/>
      <c r="B731" s="75"/>
      <c r="C731" s="26"/>
      <c r="D731" s="101"/>
      <c r="E731" s="45"/>
      <c r="G731" s="45"/>
    </row>
    <row r="732">
      <c r="A732" s="123"/>
      <c r="B732" s="75"/>
      <c r="C732" s="26"/>
      <c r="D732" s="101"/>
      <c r="E732" s="45"/>
      <c r="G732" s="45"/>
    </row>
    <row r="733">
      <c r="A733" s="123"/>
      <c r="B733" s="75"/>
      <c r="C733" s="26"/>
      <c r="D733" s="101"/>
      <c r="E733" s="45"/>
      <c r="G733" s="45"/>
    </row>
    <row r="734">
      <c r="A734" s="123"/>
      <c r="B734" s="75"/>
      <c r="C734" s="26"/>
      <c r="D734" s="101"/>
      <c r="E734" s="45"/>
      <c r="G734" s="45"/>
    </row>
    <row r="735">
      <c r="A735" s="123"/>
      <c r="B735" s="75"/>
      <c r="C735" s="26"/>
      <c r="D735" s="101"/>
      <c r="E735" s="45"/>
      <c r="G735" s="45"/>
    </row>
    <row r="736">
      <c r="A736" s="123"/>
      <c r="B736" s="75"/>
      <c r="C736" s="26"/>
      <c r="D736" s="101"/>
      <c r="E736" s="45"/>
      <c r="G736" s="45"/>
    </row>
    <row r="737">
      <c r="A737" s="123"/>
      <c r="B737" s="75"/>
      <c r="C737" s="26"/>
      <c r="D737" s="101"/>
      <c r="E737" s="45"/>
      <c r="G737" s="45"/>
    </row>
    <row r="738">
      <c r="A738" s="123"/>
      <c r="B738" s="75"/>
      <c r="C738" s="26"/>
      <c r="D738" s="101"/>
      <c r="E738" s="45"/>
      <c r="G738" s="45"/>
    </row>
    <row r="739">
      <c r="A739" s="123"/>
      <c r="B739" s="75"/>
      <c r="C739" s="26"/>
      <c r="D739" s="101"/>
      <c r="E739" s="45"/>
      <c r="G739" s="45"/>
    </row>
    <row r="740">
      <c r="A740" s="123"/>
      <c r="B740" s="75"/>
      <c r="C740" s="26"/>
      <c r="D740" s="101"/>
      <c r="E740" s="45"/>
      <c r="G740" s="45"/>
    </row>
    <row r="741">
      <c r="A741" s="123"/>
      <c r="B741" s="75"/>
      <c r="C741" s="26"/>
      <c r="D741" s="101"/>
      <c r="E741" s="45"/>
      <c r="G741" s="45"/>
    </row>
    <row r="742">
      <c r="A742" s="123"/>
      <c r="B742" s="75"/>
      <c r="C742" s="26"/>
      <c r="D742" s="101"/>
      <c r="E742" s="45"/>
      <c r="G742" s="45"/>
    </row>
    <row r="743">
      <c r="A743" s="123"/>
      <c r="B743" s="75"/>
      <c r="C743" s="26"/>
      <c r="D743" s="101"/>
      <c r="E743" s="45"/>
      <c r="G743" s="45"/>
    </row>
    <row r="744">
      <c r="A744" s="123"/>
      <c r="B744" s="75"/>
      <c r="C744" s="26"/>
      <c r="D744" s="101"/>
      <c r="E744" s="45"/>
      <c r="G744" s="45"/>
    </row>
    <row r="745">
      <c r="A745" s="123"/>
      <c r="B745" s="75"/>
      <c r="C745" s="26"/>
      <c r="D745" s="101"/>
      <c r="E745" s="45"/>
      <c r="G745" s="45"/>
    </row>
    <row r="746">
      <c r="A746" s="123"/>
      <c r="B746" s="75"/>
      <c r="C746" s="26"/>
      <c r="D746" s="101"/>
      <c r="E746" s="45"/>
      <c r="G746" s="45"/>
    </row>
    <row r="747">
      <c r="A747" s="123"/>
      <c r="B747" s="75"/>
      <c r="C747" s="26"/>
      <c r="D747" s="101"/>
      <c r="E747" s="45"/>
      <c r="G747" s="45"/>
    </row>
    <row r="748">
      <c r="A748" s="123"/>
      <c r="B748" s="75"/>
      <c r="C748" s="26"/>
      <c r="D748" s="101"/>
      <c r="E748" s="45"/>
      <c r="G748" s="45"/>
    </row>
    <row r="749">
      <c r="A749" s="123"/>
      <c r="B749" s="75"/>
      <c r="C749" s="26"/>
      <c r="D749" s="101"/>
      <c r="E749" s="45"/>
      <c r="G749" s="45"/>
    </row>
    <row r="750">
      <c r="A750" s="123"/>
      <c r="B750" s="75"/>
      <c r="C750" s="26"/>
      <c r="D750" s="101"/>
      <c r="E750" s="45"/>
      <c r="G750" s="45"/>
    </row>
    <row r="751">
      <c r="A751" s="123"/>
      <c r="B751" s="75"/>
      <c r="C751" s="26"/>
      <c r="D751" s="101"/>
      <c r="E751" s="45"/>
      <c r="G751" s="45"/>
    </row>
    <row r="752">
      <c r="A752" s="123"/>
      <c r="B752" s="75"/>
      <c r="C752" s="26"/>
      <c r="D752" s="101"/>
      <c r="E752" s="45"/>
      <c r="G752" s="45"/>
    </row>
    <row r="753">
      <c r="A753" s="123"/>
      <c r="B753" s="75"/>
      <c r="C753" s="26"/>
      <c r="D753" s="101"/>
      <c r="E753" s="45"/>
      <c r="G753" s="45"/>
    </row>
    <row r="754">
      <c r="A754" s="123"/>
      <c r="B754" s="75"/>
      <c r="C754" s="26"/>
      <c r="D754" s="101"/>
      <c r="E754" s="45"/>
      <c r="G754" s="45"/>
    </row>
    <row r="755">
      <c r="A755" s="123"/>
      <c r="B755" s="75"/>
      <c r="C755" s="26"/>
      <c r="D755" s="101"/>
      <c r="E755" s="45"/>
      <c r="G755" s="45"/>
    </row>
    <row r="756">
      <c r="A756" s="123"/>
      <c r="B756" s="75"/>
      <c r="C756" s="26"/>
      <c r="D756" s="101"/>
      <c r="E756" s="45"/>
      <c r="G756" s="45"/>
    </row>
    <row r="757">
      <c r="A757" s="123"/>
      <c r="B757" s="75"/>
      <c r="C757" s="26"/>
      <c r="D757" s="101"/>
      <c r="E757" s="45"/>
      <c r="G757" s="45"/>
    </row>
    <row r="758">
      <c r="A758" s="123"/>
      <c r="B758" s="75"/>
      <c r="C758" s="26"/>
      <c r="D758" s="101"/>
      <c r="E758" s="45"/>
      <c r="G758" s="45"/>
    </row>
    <row r="759">
      <c r="A759" s="123"/>
      <c r="B759" s="75"/>
      <c r="C759" s="26"/>
      <c r="D759" s="101"/>
      <c r="E759" s="45"/>
      <c r="G759" s="45"/>
    </row>
    <row r="760">
      <c r="A760" s="123"/>
      <c r="B760" s="75"/>
      <c r="C760" s="26"/>
      <c r="D760" s="101"/>
      <c r="E760" s="45"/>
      <c r="G760" s="45"/>
    </row>
    <row r="761">
      <c r="A761" s="123"/>
      <c r="B761" s="75"/>
      <c r="C761" s="26"/>
      <c r="D761" s="101"/>
      <c r="E761" s="45"/>
      <c r="G761" s="45"/>
    </row>
    <row r="762">
      <c r="A762" s="123"/>
      <c r="B762" s="75"/>
      <c r="C762" s="26"/>
      <c r="D762" s="101"/>
      <c r="E762" s="45"/>
      <c r="G762" s="45"/>
    </row>
    <row r="763">
      <c r="A763" s="123"/>
      <c r="B763" s="75"/>
      <c r="C763" s="26"/>
      <c r="D763" s="101"/>
      <c r="E763" s="45"/>
      <c r="G763" s="45"/>
    </row>
    <row r="764">
      <c r="A764" s="123"/>
      <c r="B764" s="75"/>
      <c r="C764" s="26"/>
      <c r="D764" s="101"/>
      <c r="E764" s="45"/>
      <c r="G764" s="45"/>
    </row>
    <row r="765">
      <c r="A765" s="123"/>
      <c r="B765" s="75"/>
      <c r="C765" s="26"/>
      <c r="D765" s="101"/>
      <c r="E765" s="45"/>
      <c r="G765" s="45"/>
    </row>
    <row r="766">
      <c r="A766" s="123"/>
      <c r="B766" s="75"/>
      <c r="C766" s="26"/>
      <c r="D766" s="101"/>
      <c r="E766" s="45"/>
      <c r="G766" s="45"/>
    </row>
    <row r="767">
      <c r="A767" s="123"/>
      <c r="B767" s="75"/>
      <c r="C767" s="26"/>
      <c r="D767" s="101"/>
      <c r="E767" s="45"/>
      <c r="G767" s="45"/>
    </row>
    <row r="768">
      <c r="A768" s="123"/>
      <c r="B768" s="75"/>
      <c r="C768" s="26"/>
      <c r="D768" s="101"/>
      <c r="E768" s="45"/>
      <c r="G768" s="45"/>
    </row>
    <row r="769">
      <c r="A769" s="123"/>
      <c r="B769" s="75"/>
      <c r="C769" s="26"/>
      <c r="D769" s="101"/>
      <c r="E769" s="45"/>
      <c r="G769" s="45"/>
    </row>
    <row r="770">
      <c r="A770" s="123"/>
      <c r="B770" s="75"/>
      <c r="C770" s="26"/>
      <c r="D770" s="101"/>
      <c r="E770" s="45"/>
      <c r="G770" s="45"/>
    </row>
    <row r="771">
      <c r="A771" s="123"/>
      <c r="B771" s="75"/>
      <c r="C771" s="26"/>
      <c r="D771" s="101"/>
      <c r="E771" s="45"/>
      <c r="G771" s="45"/>
    </row>
    <row r="772">
      <c r="A772" s="123"/>
      <c r="B772" s="75"/>
      <c r="C772" s="26"/>
      <c r="D772" s="101"/>
      <c r="E772" s="45"/>
      <c r="G772" s="45"/>
    </row>
    <row r="773">
      <c r="A773" s="123"/>
      <c r="B773" s="75"/>
      <c r="C773" s="26"/>
      <c r="D773" s="101"/>
      <c r="E773" s="45"/>
      <c r="G773" s="45"/>
    </row>
    <row r="774">
      <c r="A774" s="123"/>
      <c r="B774" s="75"/>
      <c r="C774" s="26"/>
      <c r="D774" s="101"/>
      <c r="E774" s="45"/>
      <c r="G774" s="45"/>
    </row>
    <row r="775">
      <c r="A775" s="123"/>
      <c r="B775" s="75"/>
      <c r="C775" s="26"/>
      <c r="D775" s="101"/>
      <c r="E775" s="45"/>
      <c r="G775" s="45"/>
    </row>
    <row r="776">
      <c r="A776" s="123"/>
      <c r="B776" s="75"/>
      <c r="C776" s="26"/>
      <c r="D776" s="101"/>
      <c r="E776" s="45"/>
      <c r="G776" s="45"/>
    </row>
    <row r="777">
      <c r="A777" s="123"/>
      <c r="B777" s="75"/>
      <c r="C777" s="26"/>
      <c r="D777" s="101"/>
      <c r="E777" s="45"/>
      <c r="G777" s="45"/>
    </row>
    <row r="778">
      <c r="A778" s="123"/>
      <c r="B778" s="75"/>
      <c r="C778" s="26"/>
      <c r="D778" s="101"/>
      <c r="E778" s="45"/>
      <c r="G778" s="45"/>
    </row>
    <row r="779">
      <c r="A779" s="123"/>
      <c r="B779" s="75"/>
      <c r="C779" s="26"/>
      <c r="D779" s="101"/>
      <c r="E779" s="45"/>
      <c r="G779" s="45"/>
    </row>
    <row r="780">
      <c r="A780" s="123"/>
      <c r="B780" s="75"/>
      <c r="C780" s="26"/>
      <c r="D780" s="101"/>
      <c r="E780" s="45"/>
      <c r="G780" s="45"/>
    </row>
    <row r="781">
      <c r="A781" s="123"/>
      <c r="B781" s="75"/>
      <c r="C781" s="26"/>
      <c r="D781" s="101"/>
      <c r="E781" s="45"/>
      <c r="G781" s="45"/>
    </row>
    <row r="782">
      <c r="A782" s="123"/>
      <c r="B782" s="75"/>
      <c r="C782" s="26"/>
      <c r="D782" s="101"/>
      <c r="E782" s="45"/>
      <c r="G782" s="45"/>
    </row>
    <row r="783">
      <c r="A783" s="123"/>
      <c r="B783" s="75"/>
      <c r="C783" s="26"/>
      <c r="D783" s="101"/>
      <c r="E783" s="45"/>
      <c r="G783" s="45"/>
    </row>
    <row r="784">
      <c r="A784" s="123"/>
      <c r="B784" s="75"/>
      <c r="C784" s="26"/>
      <c r="D784" s="101"/>
      <c r="E784" s="45"/>
      <c r="G784" s="45"/>
    </row>
    <row r="785">
      <c r="A785" s="123"/>
      <c r="B785" s="75"/>
      <c r="C785" s="26"/>
      <c r="D785" s="101"/>
      <c r="E785" s="45"/>
      <c r="G785" s="45"/>
    </row>
    <row r="786">
      <c r="A786" s="123"/>
      <c r="B786" s="75"/>
      <c r="C786" s="26"/>
      <c r="D786" s="101"/>
      <c r="E786" s="45"/>
      <c r="G786" s="45"/>
    </row>
    <row r="787">
      <c r="A787" s="123"/>
      <c r="B787" s="75"/>
      <c r="C787" s="26"/>
      <c r="D787" s="101"/>
      <c r="E787" s="45"/>
      <c r="G787" s="45"/>
    </row>
    <row r="788">
      <c r="A788" s="123"/>
      <c r="B788" s="75"/>
      <c r="C788" s="26"/>
      <c r="D788" s="101"/>
      <c r="E788" s="45"/>
      <c r="G788" s="45"/>
    </row>
    <row r="789">
      <c r="A789" s="123"/>
      <c r="B789" s="75"/>
      <c r="C789" s="26"/>
      <c r="D789" s="101"/>
      <c r="E789" s="45"/>
      <c r="G789" s="45"/>
    </row>
    <row r="790">
      <c r="A790" s="123"/>
      <c r="B790" s="75"/>
      <c r="C790" s="26"/>
      <c r="D790" s="101"/>
      <c r="E790" s="45"/>
      <c r="G790" s="45"/>
    </row>
    <row r="791">
      <c r="A791" s="123"/>
      <c r="B791" s="75"/>
      <c r="C791" s="26"/>
      <c r="D791" s="101"/>
      <c r="E791" s="45"/>
      <c r="G791" s="45"/>
    </row>
    <row r="792">
      <c r="A792" s="123"/>
      <c r="B792" s="75"/>
      <c r="C792" s="26"/>
      <c r="D792" s="101"/>
      <c r="E792" s="45"/>
      <c r="G792" s="45"/>
    </row>
    <row r="793">
      <c r="A793" s="123"/>
      <c r="B793" s="75"/>
      <c r="C793" s="26"/>
      <c r="D793" s="101"/>
      <c r="E793" s="45"/>
      <c r="G793" s="45"/>
    </row>
    <row r="794">
      <c r="A794" s="123"/>
      <c r="B794" s="75"/>
      <c r="C794" s="26"/>
      <c r="D794" s="101"/>
      <c r="E794" s="45"/>
      <c r="G794" s="45"/>
    </row>
    <row r="795">
      <c r="A795" s="123"/>
      <c r="B795" s="75"/>
      <c r="C795" s="26"/>
      <c r="D795" s="101"/>
      <c r="E795" s="45"/>
      <c r="G795" s="45"/>
    </row>
    <row r="796">
      <c r="A796" s="123"/>
      <c r="B796" s="75"/>
      <c r="C796" s="26"/>
      <c r="D796" s="101"/>
      <c r="E796" s="45"/>
      <c r="G796" s="45"/>
    </row>
    <row r="797">
      <c r="A797" s="123"/>
      <c r="B797" s="75"/>
      <c r="C797" s="26"/>
      <c r="D797" s="101"/>
      <c r="E797" s="45"/>
      <c r="G797" s="45"/>
    </row>
    <row r="798">
      <c r="A798" s="123"/>
      <c r="B798" s="75"/>
      <c r="C798" s="26"/>
      <c r="D798" s="101"/>
      <c r="E798" s="45"/>
      <c r="G798" s="45"/>
    </row>
    <row r="799">
      <c r="A799" s="123"/>
      <c r="B799" s="75"/>
      <c r="C799" s="26"/>
      <c r="D799" s="101"/>
      <c r="E799" s="45"/>
      <c r="G799" s="45"/>
    </row>
    <row r="800">
      <c r="A800" s="123"/>
      <c r="B800" s="75"/>
      <c r="C800" s="26"/>
      <c r="D800" s="101"/>
      <c r="E800" s="45"/>
      <c r="G800" s="45"/>
    </row>
    <row r="801">
      <c r="A801" s="123"/>
      <c r="B801" s="75"/>
      <c r="C801" s="26"/>
      <c r="D801" s="101"/>
      <c r="E801" s="45"/>
      <c r="G801" s="45"/>
    </row>
    <row r="802">
      <c r="A802" s="123"/>
      <c r="B802" s="75"/>
      <c r="C802" s="26"/>
      <c r="D802" s="101"/>
      <c r="E802" s="45"/>
      <c r="G802" s="45"/>
    </row>
    <row r="803">
      <c r="A803" s="123"/>
      <c r="B803" s="75"/>
      <c r="C803" s="26"/>
      <c r="D803" s="101"/>
      <c r="E803" s="45"/>
      <c r="G803" s="45"/>
    </row>
    <row r="804">
      <c r="A804" s="123"/>
      <c r="B804" s="75"/>
      <c r="C804" s="26"/>
      <c r="D804" s="101"/>
      <c r="E804" s="45"/>
      <c r="G804" s="45"/>
    </row>
    <row r="805">
      <c r="A805" s="123"/>
      <c r="B805" s="75"/>
      <c r="C805" s="26"/>
      <c r="D805" s="101"/>
      <c r="E805" s="45"/>
      <c r="G805" s="45"/>
    </row>
    <row r="806">
      <c r="A806" s="123"/>
      <c r="B806" s="75"/>
      <c r="C806" s="26"/>
      <c r="D806" s="101"/>
      <c r="E806" s="45"/>
      <c r="G806" s="45"/>
    </row>
    <row r="807">
      <c r="A807" s="123"/>
      <c r="B807" s="75"/>
      <c r="C807" s="26"/>
      <c r="D807" s="101"/>
      <c r="E807" s="45"/>
      <c r="G807" s="45"/>
    </row>
    <row r="808">
      <c r="A808" s="123"/>
      <c r="B808" s="75"/>
      <c r="C808" s="26"/>
      <c r="D808" s="101"/>
      <c r="E808" s="45"/>
      <c r="G808" s="45"/>
    </row>
    <row r="809">
      <c r="A809" s="123"/>
      <c r="B809" s="75"/>
      <c r="C809" s="26"/>
      <c r="D809" s="101"/>
      <c r="E809" s="45"/>
      <c r="G809" s="45"/>
    </row>
    <row r="810">
      <c r="A810" s="123"/>
      <c r="B810" s="75"/>
      <c r="C810" s="26"/>
      <c r="D810" s="101"/>
      <c r="E810" s="45"/>
      <c r="G810" s="45"/>
    </row>
    <row r="811">
      <c r="A811" s="123"/>
      <c r="B811" s="75"/>
      <c r="C811" s="26"/>
      <c r="D811" s="101"/>
      <c r="E811" s="45"/>
      <c r="G811" s="45"/>
    </row>
    <row r="812">
      <c r="A812" s="123"/>
      <c r="B812" s="75"/>
      <c r="C812" s="26"/>
      <c r="D812" s="101"/>
      <c r="E812" s="45"/>
      <c r="G812" s="45"/>
    </row>
    <row r="813">
      <c r="A813" s="123"/>
      <c r="B813" s="75"/>
      <c r="C813" s="26"/>
      <c r="D813" s="101"/>
      <c r="E813" s="45"/>
      <c r="G813" s="45"/>
    </row>
    <row r="814">
      <c r="A814" s="123"/>
      <c r="B814" s="75"/>
      <c r="C814" s="26"/>
      <c r="D814" s="101"/>
      <c r="E814" s="45"/>
      <c r="G814" s="45"/>
    </row>
    <row r="815">
      <c r="A815" s="123"/>
      <c r="B815" s="75"/>
      <c r="C815" s="26"/>
      <c r="D815" s="101"/>
      <c r="E815" s="45"/>
      <c r="G815" s="45"/>
    </row>
    <row r="816">
      <c r="A816" s="123"/>
      <c r="B816" s="75"/>
      <c r="C816" s="26"/>
      <c r="D816" s="101"/>
      <c r="E816" s="45"/>
      <c r="G816" s="45"/>
    </row>
    <row r="817">
      <c r="A817" s="123"/>
      <c r="B817" s="75"/>
      <c r="C817" s="26"/>
      <c r="D817" s="101"/>
      <c r="E817" s="45"/>
      <c r="G817" s="45"/>
    </row>
    <row r="818">
      <c r="A818" s="123"/>
      <c r="B818" s="75"/>
      <c r="C818" s="26"/>
      <c r="D818" s="101"/>
      <c r="E818" s="45"/>
      <c r="G818" s="45"/>
    </row>
    <row r="819">
      <c r="A819" s="123"/>
      <c r="B819" s="75"/>
      <c r="C819" s="26"/>
      <c r="D819" s="101"/>
      <c r="E819" s="45"/>
      <c r="G819" s="45"/>
    </row>
    <row r="820">
      <c r="A820" s="123"/>
      <c r="B820" s="75"/>
      <c r="C820" s="26"/>
      <c r="D820" s="101"/>
      <c r="E820" s="45"/>
      <c r="G820" s="45"/>
    </row>
    <row r="821">
      <c r="A821" s="123"/>
      <c r="B821" s="75"/>
      <c r="C821" s="26"/>
      <c r="D821" s="101"/>
      <c r="E821" s="45"/>
      <c r="G821" s="45"/>
    </row>
    <row r="822">
      <c r="A822" s="123"/>
      <c r="B822" s="75"/>
      <c r="C822" s="26"/>
      <c r="D822" s="101"/>
      <c r="E822" s="45"/>
      <c r="G822" s="45"/>
    </row>
    <row r="823">
      <c r="A823" s="123"/>
      <c r="B823" s="75"/>
      <c r="C823" s="26"/>
      <c r="D823" s="101"/>
      <c r="E823" s="45"/>
      <c r="G823" s="45"/>
    </row>
    <row r="824">
      <c r="A824" s="123"/>
      <c r="B824" s="75"/>
      <c r="C824" s="26"/>
      <c r="D824" s="101"/>
      <c r="E824" s="45"/>
      <c r="G824" s="45"/>
    </row>
    <row r="825">
      <c r="A825" s="123"/>
      <c r="B825" s="75"/>
      <c r="C825" s="26"/>
      <c r="D825" s="101"/>
      <c r="E825" s="45"/>
      <c r="G825" s="45"/>
    </row>
    <row r="826">
      <c r="A826" s="123"/>
      <c r="B826" s="75"/>
      <c r="C826" s="26"/>
      <c r="D826" s="101"/>
      <c r="E826" s="45"/>
      <c r="G826" s="45"/>
    </row>
    <row r="827">
      <c r="A827" s="123"/>
      <c r="B827" s="75"/>
      <c r="C827" s="26"/>
      <c r="D827" s="101"/>
      <c r="E827" s="45"/>
      <c r="G827" s="45"/>
    </row>
    <row r="828">
      <c r="A828" s="123"/>
      <c r="B828" s="75"/>
      <c r="C828" s="26"/>
      <c r="D828" s="101"/>
      <c r="E828" s="45"/>
      <c r="G828" s="45"/>
    </row>
    <row r="829">
      <c r="A829" s="123"/>
      <c r="B829" s="75"/>
      <c r="C829" s="26"/>
      <c r="D829" s="101"/>
      <c r="E829" s="45"/>
      <c r="G829" s="45"/>
    </row>
    <row r="830">
      <c r="A830" s="123"/>
      <c r="B830" s="75"/>
      <c r="C830" s="26"/>
      <c r="D830" s="101"/>
      <c r="E830" s="45"/>
      <c r="G830" s="45"/>
    </row>
    <row r="831">
      <c r="A831" s="123"/>
      <c r="B831" s="75"/>
      <c r="C831" s="26"/>
      <c r="D831" s="101"/>
      <c r="E831" s="45"/>
      <c r="G831" s="45"/>
    </row>
    <row r="832">
      <c r="A832" s="123"/>
      <c r="B832" s="75"/>
      <c r="C832" s="26"/>
      <c r="D832" s="101"/>
      <c r="E832" s="45"/>
      <c r="G832" s="45"/>
    </row>
    <row r="833">
      <c r="A833" s="123"/>
      <c r="B833" s="75"/>
      <c r="C833" s="26"/>
      <c r="D833" s="101"/>
      <c r="E833" s="45"/>
      <c r="G833" s="45"/>
    </row>
    <row r="834">
      <c r="A834" s="123"/>
      <c r="B834" s="75"/>
      <c r="C834" s="26"/>
      <c r="D834" s="101"/>
      <c r="E834" s="45"/>
      <c r="G834" s="45"/>
    </row>
    <row r="835">
      <c r="A835" s="123"/>
      <c r="B835" s="75"/>
      <c r="C835" s="26"/>
      <c r="D835" s="101"/>
      <c r="E835" s="45"/>
      <c r="G835" s="45"/>
    </row>
    <row r="836">
      <c r="A836" s="123"/>
      <c r="B836" s="75"/>
      <c r="C836" s="26"/>
      <c r="D836" s="101"/>
      <c r="E836" s="45"/>
      <c r="G836" s="45"/>
    </row>
    <row r="837">
      <c r="A837" s="123"/>
      <c r="B837" s="75"/>
      <c r="C837" s="26"/>
      <c r="D837" s="101"/>
      <c r="E837" s="45"/>
      <c r="G837" s="45"/>
    </row>
    <row r="838">
      <c r="A838" s="123"/>
      <c r="B838" s="75"/>
      <c r="C838" s="26"/>
      <c r="D838" s="101"/>
      <c r="E838" s="45"/>
      <c r="G838" s="45"/>
    </row>
    <row r="839">
      <c r="A839" s="123"/>
      <c r="B839" s="75"/>
      <c r="C839" s="26"/>
      <c r="D839" s="101"/>
      <c r="E839" s="45"/>
      <c r="G839" s="45"/>
    </row>
    <row r="840">
      <c r="A840" s="123"/>
      <c r="B840" s="75"/>
      <c r="C840" s="26"/>
      <c r="D840" s="101"/>
      <c r="E840" s="45"/>
      <c r="G840" s="45"/>
    </row>
    <row r="841">
      <c r="A841" s="123"/>
      <c r="B841" s="75"/>
      <c r="C841" s="26"/>
      <c r="D841" s="101"/>
      <c r="E841" s="45"/>
      <c r="G841" s="45"/>
    </row>
    <row r="842">
      <c r="A842" s="123"/>
      <c r="B842" s="75"/>
      <c r="C842" s="26"/>
      <c r="D842" s="101"/>
      <c r="E842" s="45"/>
      <c r="G842" s="45"/>
    </row>
    <row r="843">
      <c r="A843" s="123"/>
      <c r="B843" s="75"/>
      <c r="C843" s="26"/>
      <c r="D843" s="101"/>
      <c r="E843" s="45"/>
      <c r="G843" s="45"/>
    </row>
    <row r="844">
      <c r="A844" s="123"/>
      <c r="B844" s="75"/>
      <c r="C844" s="26"/>
      <c r="D844" s="101"/>
      <c r="E844" s="45"/>
      <c r="G844" s="45"/>
    </row>
    <row r="845">
      <c r="A845" s="123"/>
      <c r="B845" s="75"/>
      <c r="C845" s="26"/>
      <c r="D845" s="101"/>
      <c r="E845" s="45"/>
      <c r="G845" s="45"/>
    </row>
    <row r="846">
      <c r="A846" s="123"/>
      <c r="B846" s="75"/>
      <c r="C846" s="26"/>
      <c r="D846" s="101"/>
      <c r="E846" s="45"/>
      <c r="G846" s="45"/>
    </row>
    <row r="847">
      <c r="A847" s="123"/>
      <c r="B847" s="75"/>
      <c r="C847" s="26"/>
      <c r="D847" s="101"/>
      <c r="E847" s="45"/>
      <c r="G847" s="45"/>
    </row>
    <row r="848">
      <c r="A848" s="123"/>
      <c r="B848" s="75"/>
      <c r="C848" s="26"/>
      <c r="D848" s="101"/>
      <c r="E848" s="45"/>
      <c r="G848" s="45"/>
    </row>
    <row r="849">
      <c r="A849" s="123"/>
      <c r="B849" s="75"/>
      <c r="C849" s="26"/>
      <c r="D849" s="101"/>
      <c r="E849" s="45"/>
      <c r="G849" s="45"/>
    </row>
    <row r="850">
      <c r="A850" s="123"/>
      <c r="B850" s="75"/>
      <c r="C850" s="26"/>
      <c r="D850" s="101"/>
      <c r="E850" s="45"/>
      <c r="G850" s="45"/>
    </row>
    <row r="851">
      <c r="A851" s="123"/>
      <c r="B851" s="75"/>
      <c r="C851" s="26"/>
      <c r="D851" s="101"/>
      <c r="E851" s="45"/>
      <c r="G851" s="45"/>
    </row>
    <row r="852">
      <c r="A852" s="123"/>
      <c r="B852" s="75"/>
      <c r="C852" s="26"/>
      <c r="D852" s="101"/>
      <c r="E852" s="45"/>
      <c r="G852" s="45"/>
    </row>
    <row r="853">
      <c r="A853" s="123"/>
      <c r="B853" s="75"/>
      <c r="C853" s="26"/>
      <c r="D853" s="101"/>
      <c r="E853" s="45"/>
      <c r="G853" s="45"/>
    </row>
    <row r="854">
      <c r="A854" s="123"/>
      <c r="B854" s="75"/>
      <c r="C854" s="26"/>
      <c r="D854" s="101"/>
      <c r="E854" s="45"/>
      <c r="G854" s="45"/>
    </row>
    <row r="855">
      <c r="A855" s="123"/>
      <c r="B855" s="75"/>
      <c r="C855" s="26"/>
      <c r="D855" s="101"/>
      <c r="E855" s="45"/>
      <c r="G855" s="45"/>
    </row>
    <row r="856">
      <c r="A856" s="123"/>
      <c r="B856" s="75"/>
      <c r="C856" s="26"/>
      <c r="D856" s="101"/>
      <c r="E856" s="45"/>
      <c r="G856" s="45"/>
    </row>
    <row r="857">
      <c r="A857" s="123"/>
      <c r="B857" s="75"/>
      <c r="C857" s="26"/>
      <c r="D857" s="101"/>
      <c r="E857" s="45"/>
      <c r="G857" s="45"/>
    </row>
    <row r="858">
      <c r="A858" s="123"/>
      <c r="B858" s="75"/>
      <c r="C858" s="26"/>
      <c r="D858" s="101"/>
      <c r="E858" s="45"/>
      <c r="G858" s="45"/>
    </row>
    <row r="859">
      <c r="A859" s="123"/>
      <c r="B859" s="75"/>
      <c r="C859" s="26"/>
      <c r="D859" s="101"/>
      <c r="E859" s="45"/>
      <c r="G859" s="45"/>
    </row>
    <row r="860">
      <c r="A860" s="123"/>
      <c r="B860" s="75"/>
      <c r="C860" s="26"/>
      <c r="D860" s="101"/>
      <c r="E860" s="45"/>
      <c r="G860" s="45"/>
    </row>
    <row r="861">
      <c r="A861" s="123"/>
      <c r="B861" s="75"/>
      <c r="C861" s="26"/>
      <c r="D861" s="101"/>
      <c r="E861" s="45"/>
      <c r="G861" s="45"/>
    </row>
    <row r="862">
      <c r="A862" s="123"/>
      <c r="B862" s="75"/>
      <c r="C862" s="26"/>
      <c r="D862" s="101"/>
      <c r="E862" s="45"/>
      <c r="G862" s="45"/>
    </row>
    <row r="863">
      <c r="A863" s="123"/>
      <c r="B863" s="75"/>
      <c r="C863" s="26"/>
      <c r="D863" s="101"/>
      <c r="E863" s="45"/>
      <c r="G863" s="45"/>
    </row>
    <row r="864">
      <c r="A864" s="123"/>
      <c r="B864" s="75"/>
      <c r="C864" s="26"/>
      <c r="D864" s="101"/>
      <c r="E864" s="45"/>
      <c r="G864" s="45"/>
    </row>
    <row r="865">
      <c r="A865" s="123"/>
      <c r="B865" s="75"/>
      <c r="C865" s="26"/>
      <c r="D865" s="101"/>
      <c r="E865" s="45"/>
      <c r="G865" s="45"/>
    </row>
    <row r="866">
      <c r="A866" s="123"/>
      <c r="B866" s="75"/>
      <c r="C866" s="26"/>
      <c r="D866" s="101"/>
      <c r="E866" s="45"/>
      <c r="G866" s="45"/>
    </row>
    <row r="867">
      <c r="A867" s="123"/>
      <c r="B867" s="75"/>
      <c r="C867" s="26"/>
      <c r="D867" s="101"/>
      <c r="E867" s="45"/>
      <c r="G867" s="45"/>
    </row>
    <row r="868">
      <c r="A868" s="123"/>
      <c r="B868" s="75"/>
      <c r="C868" s="26"/>
      <c r="D868" s="101"/>
      <c r="E868" s="45"/>
      <c r="G868" s="45"/>
    </row>
    <row r="869">
      <c r="A869" s="123"/>
      <c r="B869" s="75"/>
      <c r="C869" s="26"/>
      <c r="D869" s="101"/>
      <c r="E869" s="45"/>
      <c r="G869" s="45"/>
    </row>
    <row r="870">
      <c r="A870" s="123"/>
      <c r="B870" s="75"/>
      <c r="C870" s="26"/>
      <c r="D870" s="101"/>
      <c r="E870" s="45"/>
      <c r="G870" s="45"/>
    </row>
    <row r="871">
      <c r="A871" s="123"/>
      <c r="B871" s="75"/>
      <c r="C871" s="26"/>
      <c r="D871" s="101"/>
      <c r="E871" s="45"/>
      <c r="G871" s="45"/>
    </row>
    <row r="872">
      <c r="A872" s="123"/>
      <c r="B872" s="75"/>
      <c r="C872" s="26"/>
      <c r="D872" s="101"/>
      <c r="E872" s="45"/>
      <c r="G872" s="45"/>
    </row>
    <row r="873">
      <c r="A873" s="123"/>
      <c r="B873" s="75"/>
      <c r="C873" s="26"/>
      <c r="D873" s="101"/>
      <c r="E873" s="45"/>
      <c r="G873" s="45"/>
    </row>
    <row r="874">
      <c r="A874" s="123"/>
      <c r="B874" s="75"/>
      <c r="C874" s="26"/>
      <c r="D874" s="101"/>
      <c r="E874" s="45"/>
      <c r="G874" s="45"/>
    </row>
    <row r="875">
      <c r="A875" s="123"/>
      <c r="B875" s="75"/>
      <c r="C875" s="26"/>
      <c r="D875" s="101"/>
      <c r="E875" s="45"/>
      <c r="G875" s="45"/>
    </row>
    <row r="876">
      <c r="A876" s="123"/>
      <c r="B876" s="75"/>
      <c r="C876" s="26"/>
      <c r="D876" s="101"/>
      <c r="E876" s="45"/>
      <c r="G876" s="45"/>
    </row>
    <row r="877">
      <c r="A877" s="123"/>
      <c r="B877" s="75"/>
      <c r="C877" s="26"/>
      <c r="D877" s="101"/>
      <c r="E877" s="45"/>
      <c r="G877" s="45"/>
    </row>
    <row r="878">
      <c r="A878" s="123"/>
      <c r="B878" s="75"/>
      <c r="C878" s="26"/>
      <c r="D878" s="101"/>
      <c r="E878" s="45"/>
      <c r="G878" s="45"/>
    </row>
    <row r="879">
      <c r="A879" s="123"/>
      <c r="B879" s="75"/>
      <c r="C879" s="26"/>
      <c r="D879" s="101"/>
      <c r="E879" s="45"/>
      <c r="G879" s="45"/>
    </row>
    <row r="880">
      <c r="A880" s="123"/>
      <c r="B880" s="75"/>
      <c r="C880" s="26"/>
      <c r="D880" s="101"/>
      <c r="E880" s="45"/>
      <c r="G880" s="45"/>
    </row>
    <row r="881">
      <c r="A881" s="123"/>
      <c r="B881" s="75"/>
      <c r="C881" s="26"/>
      <c r="D881" s="101"/>
      <c r="E881" s="45"/>
      <c r="G881" s="45"/>
    </row>
    <row r="882">
      <c r="A882" s="123"/>
      <c r="B882" s="75"/>
      <c r="C882" s="26"/>
      <c r="D882" s="101"/>
      <c r="E882" s="45"/>
      <c r="G882" s="45"/>
    </row>
    <row r="883">
      <c r="A883" s="123"/>
      <c r="B883" s="75"/>
      <c r="C883" s="26"/>
      <c r="D883" s="101"/>
      <c r="E883" s="45"/>
      <c r="G883" s="45"/>
    </row>
    <row r="884">
      <c r="A884" s="123"/>
      <c r="B884" s="75"/>
      <c r="C884" s="26"/>
      <c r="D884" s="101"/>
      <c r="E884" s="45"/>
      <c r="G884" s="45"/>
    </row>
    <row r="885">
      <c r="A885" s="123"/>
      <c r="B885" s="75"/>
      <c r="C885" s="26"/>
      <c r="D885" s="101"/>
      <c r="E885" s="45"/>
      <c r="G885" s="45"/>
    </row>
    <row r="886">
      <c r="A886" s="123"/>
      <c r="B886" s="75"/>
      <c r="C886" s="26"/>
      <c r="D886" s="101"/>
      <c r="E886" s="45"/>
      <c r="G886" s="45"/>
    </row>
    <row r="887">
      <c r="A887" s="123"/>
      <c r="B887" s="75"/>
      <c r="C887" s="26"/>
      <c r="D887" s="101"/>
      <c r="E887" s="45"/>
      <c r="G887" s="45"/>
    </row>
    <row r="888">
      <c r="A888" s="123"/>
      <c r="B888" s="75"/>
      <c r="C888" s="26"/>
      <c r="D888" s="101"/>
      <c r="E888" s="45"/>
      <c r="G888" s="45"/>
    </row>
    <row r="889">
      <c r="A889" s="123"/>
      <c r="B889" s="75"/>
      <c r="C889" s="26"/>
      <c r="D889" s="101"/>
      <c r="E889" s="45"/>
      <c r="G889" s="45"/>
    </row>
    <row r="890">
      <c r="A890" s="123"/>
      <c r="B890" s="75"/>
      <c r="C890" s="26"/>
      <c r="D890" s="101"/>
      <c r="E890" s="45"/>
      <c r="G890" s="45"/>
    </row>
    <row r="891">
      <c r="A891" s="123"/>
      <c r="B891" s="75"/>
      <c r="C891" s="26"/>
      <c r="D891" s="101"/>
      <c r="E891" s="45"/>
      <c r="G891" s="45"/>
    </row>
    <row r="892">
      <c r="A892" s="123"/>
      <c r="B892" s="75"/>
      <c r="C892" s="26"/>
      <c r="D892" s="101"/>
      <c r="E892" s="45"/>
      <c r="G892" s="45"/>
    </row>
    <row r="893">
      <c r="A893" s="123"/>
      <c r="B893" s="75"/>
      <c r="C893" s="26"/>
      <c r="D893" s="101"/>
      <c r="E893" s="45"/>
      <c r="G893" s="45"/>
    </row>
    <row r="894">
      <c r="A894" s="123"/>
      <c r="B894" s="75"/>
      <c r="C894" s="26"/>
      <c r="D894" s="101"/>
      <c r="E894" s="45"/>
      <c r="G894" s="45"/>
    </row>
    <row r="895">
      <c r="A895" s="123"/>
      <c r="B895" s="75"/>
      <c r="C895" s="26"/>
      <c r="D895" s="101"/>
      <c r="E895" s="45"/>
      <c r="G895" s="45"/>
    </row>
    <row r="896">
      <c r="A896" s="123"/>
      <c r="B896" s="75"/>
      <c r="C896" s="26"/>
      <c r="D896" s="101"/>
      <c r="E896" s="45"/>
      <c r="G896" s="45"/>
    </row>
    <row r="897">
      <c r="A897" s="123"/>
      <c r="B897" s="75"/>
      <c r="C897" s="26"/>
      <c r="D897" s="101"/>
      <c r="E897" s="45"/>
      <c r="G897" s="45"/>
    </row>
    <row r="898">
      <c r="A898" s="123"/>
      <c r="B898" s="75"/>
      <c r="C898" s="26"/>
      <c r="D898" s="101"/>
      <c r="E898" s="45"/>
      <c r="G898" s="45"/>
    </row>
    <row r="899">
      <c r="A899" s="123"/>
      <c r="B899" s="75"/>
      <c r="C899" s="26"/>
      <c r="D899" s="101"/>
      <c r="E899" s="45"/>
      <c r="G899" s="45"/>
    </row>
    <row r="900">
      <c r="A900" s="123"/>
      <c r="B900" s="75"/>
      <c r="C900" s="26"/>
      <c r="D900" s="101"/>
      <c r="E900" s="45"/>
      <c r="G900" s="45"/>
    </row>
    <row r="901">
      <c r="A901" s="123"/>
      <c r="B901" s="75"/>
      <c r="C901" s="26"/>
      <c r="D901" s="101"/>
      <c r="E901" s="45"/>
      <c r="G901" s="45"/>
    </row>
  </sheetData>
  <mergeCells count="9">
    <mergeCell ref="A23:E23"/>
    <mergeCell ref="A45:E52"/>
    <mergeCell ref="A1:E7"/>
    <mergeCell ref="A9:E9"/>
    <mergeCell ref="A11:E12"/>
    <mergeCell ref="A14:E14"/>
    <mergeCell ref="A17:E17"/>
    <mergeCell ref="A18:E18"/>
    <mergeCell ref="A19:E20"/>
  </mergeCells>
  <printOptions gridLines="1" horizontalCentered="1"/>
  <pageMargins bottom="0.23622047244094488" footer="0.0" header="0.0" left="1.0" right="1.0" top="1.1811023622047243"/>
  <pageSetup fitToHeight="0" paperSize="9" cellComments="atEnd" orientation="portrait" pageOrder="overThenDown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9.29"/>
    <col customWidth="1" min="4" max="4" width="6.14"/>
    <col customWidth="1" min="5" max="5" width="19.71"/>
  </cols>
  <sheetData>
    <row r="1">
      <c r="A1" s="53"/>
      <c r="G1" s="45"/>
      <c r="H1" s="203"/>
    </row>
    <row r="2">
      <c r="G2" s="45"/>
      <c r="H2" s="203"/>
    </row>
    <row r="3">
      <c r="G3" s="45"/>
      <c r="H3" s="203"/>
    </row>
    <row r="4">
      <c r="G4" s="45"/>
      <c r="H4" s="203"/>
    </row>
    <row r="5">
      <c r="G5" s="45"/>
      <c r="H5" s="203"/>
    </row>
    <row r="6">
      <c r="G6" s="45"/>
      <c r="H6" s="203"/>
    </row>
    <row r="7">
      <c r="G7" s="45"/>
      <c r="H7" s="203"/>
    </row>
    <row r="8">
      <c r="A8" s="12"/>
      <c r="B8" s="57"/>
      <c r="C8" s="27"/>
      <c r="D8" s="57"/>
      <c r="E8" s="204"/>
      <c r="G8" s="45"/>
      <c r="H8" s="203"/>
    </row>
    <row r="9">
      <c r="A9" s="12"/>
      <c r="B9" s="57"/>
      <c r="C9" s="27"/>
      <c r="D9" s="57"/>
      <c r="E9" s="204"/>
      <c r="G9" s="45"/>
      <c r="H9" s="203"/>
    </row>
    <row r="10">
      <c r="A10" s="205" t="s">
        <v>833</v>
      </c>
      <c r="B10" s="205"/>
      <c r="C10" s="206" t="s">
        <v>11</v>
      </c>
      <c r="D10" s="207">
        <v>1500.0</v>
      </c>
      <c r="E10" s="208"/>
      <c r="F10" s="209"/>
      <c r="G10" s="210"/>
      <c r="H10" s="211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</row>
    <row r="11">
      <c r="A11" s="12" t="s">
        <v>28</v>
      </c>
      <c r="B11" s="57"/>
      <c r="C11" s="27"/>
      <c r="D11" s="57"/>
      <c r="E11" s="212">
        <v>6.0</v>
      </c>
      <c r="F11" s="213" t="s">
        <v>7</v>
      </c>
      <c r="G11" s="214">
        <v>26.0</v>
      </c>
      <c r="H11" s="203">
        <f t="shared" ref="H11:H13" si="1">G11*E11</f>
        <v>156</v>
      </c>
    </row>
    <row r="12">
      <c r="A12" s="12" t="s">
        <v>165</v>
      </c>
      <c r="B12" s="57">
        <v>10.0</v>
      </c>
      <c r="C12" s="27" t="s">
        <v>166</v>
      </c>
      <c r="D12" s="57"/>
      <c r="E12" s="212">
        <v>10.0</v>
      </c>
      <c r="F12" s="213" t="s">
        <v>11</v>
      </c>
      <c r="G12" s="214">
        <v>35.0</v>
      </c>
      <c r="H12" s="203">
        <f t="shared" si="1"/>
        <v>350</v>
      </c>
    </row>
    <row r="13">
      <c r="A13" s="205" t="s">
        <v>649</v>
      </c>
      <c r="B13" s="205"/>
      <c r="C13" s="206" t="s">
        <v>7</v>
      </c>
      <c r="D13" s="206">
        <f>'PESO REL X PLATO'!E5</f>
        <v>4.5</v>
      </c>
      <c r="E13" s="215">
        <v>9.0</v>
      </c>
      <c r="F13" s="216" t="s">
        <v>7</v>
      </c>
      <c r="G13" s="217">
        <v>120.0</v>
      </c>
      <c r="H13" s="218">
        <f t="shared" si="1"/>
        <v>1080</v>
      </c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</row>
    <row r="14">
      <c r="A14" s="205" t="s">
        <v>687</v>
      </c>
      <c r="B14" s="205"/>
      <c r="C14" s="216" t="s">
        <v>834</v>
      </c>
      <c r="D14" s="206">
        <f>'PESO REL X PLATO'!E6</f>
        <v>15</v>
      </c>
      <c r="E14" s="208"/>
      <c r="F14" s="209"/>
      <c r="G14" s="210"/>
      <c r="H14" s="211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</row>
    <row r="15">
      <c r="A15" s="12" t="s">
        <v>688</v>
      </c>
      <c r="B15" s="12">
        <v>0.35</v>
      </c>
      <c r="C15" s="27" t="s">
        <v>7</v>
      </c>
      <c r="D15" s="57"/>
      <c r="E15" s="204">
        <f>D14*B15</f>
        <v>5.25</v>
      </c>
      <c r="F15" s="27" t="s">
        <v>7</v>
      </c>
      <c r="G15" s="214">
        <v>85.0</v>
      </c>
      <c r="H15" s="203">
        <f t="shared" ref="H15:H22" si="2">G15*E15</f>
        <v>446.25</v>
      </c>
    </row>
    <row r="16">
      <c r="A16" s="12" t="s">
        <v>689</v>
      </c>
      <c r="B16" s="12">
        <v>0.03</v>
      </c>
      <c r="C16" s="27" t="s">
        <v>7</v>
      </c>
      <c r="D16" s="57"/>
      <c r="E16" s="204">
        <f>D14*B16</f>
        <v>0.45</v>
      </c>
      <c r="F16" s="27" t="s">
        <v>7</v>
      </c>
      <c r="G16" s="45">
        <v>60.0</v>
      </c>
      <c r="H16" s="203">
        <f t="shared" si="2"/>
        <v>27</v>
      </c>
    </row>
    <row r="17">
      <c r="A17" s="12" t="s">
        <v>664</v>
      </c>
      <c r="B17" s="12">
        <v>0.03</v>
      </c>
      <c r="C17" s="27" t="s">
        <v>7</v>
      </c>
      <c r="D17" s="57"/>
      <c r="E17" s="204">
        <f>D14*B17</f>
        <v>0.45</v>
      </c>
      <c r="F17" s="27" t="s">
        <v>7</v>
      </c>
      <c r="G17" s="45">
        <v>45.0</v>
      </c>
      <c r="H17" s="203">
        <f t="shared" si="2"/>
        <v>20.25</v>
      </c>
    </row>
    <row r="18">
      <c r="A18" s="12" t="s">
        <v>134</v>
      </c>
      <c r="B18" s="12">
        <v>0.07</v>
      </c>
      <c r="C18" s="27" t="s">
        <v>7</v>
      </c>
      <c r="D18" s="57"/>
      <c r="E18" s="204">
        <f>D14*B18</f>
        <v>1.05</v>
      </c>
      <c r="F18" s="27" t="s">
        <v>7</v>
      </c>
      <c r="G18" s="45">
        <v>15.0</v>
      </c>
      <c r="H18" s="203">
        <f t="shared" si="2"/>
        <v>15.75</v>
      </c>
    </row>
    <row r="19">
      <c r="A19" s="12" t="s">
        <v>596</v>
      </c>
      <c r="B19" s="12">
        <v>0.12</v>
      </c>
      <c r="C19" s="219" t="s">
        <v>16</v>
      </c>
      <c r="D19" s="57"/>
      <c r="E19" s="204">
        <f>D14*B19</f>
        <v>1.8</v>
      </c>
      <c r="F19" s="219" t="s">
        <v>16</v>
      </c>
      <c r="G19" s="45">
        <v>56.0</v>
      </c>
      <c r="H19" s="203">
        <f t="shared" si="2"/>
        <v>100.8</v>
      </c>
    </row>
    <row r="20">
      <c r="A20" s="12" t="s">
        <v>111</v>
      </c>
      <c r="B20" s="12">
        <v>0.01</v>
      </c>
      <c r="C20" s="27" t="s">
        <v>7</v>
      </c>
      <c r="D20" s="57"/>
      <c r="E20" s="204">
        <f>D14*B20</f>
        <v>0.15</v>
      </c>
      <c r="F20" s="27" t="s">
        <v>7</v>
      </c>
      <c r="G20" s="45">
        <v>20.59</v>
      </c>
      <c r="H20" s="203">
        <f t="shared" si="2"/>
        <v>3.0885</v>
      </c>
    </row>
    <row r="21">
      <c r="A21" s="12" t="s">
        <v>690</v>
      </c>
      <c r="B21" s="12">
        <v>0.003</v>
      </c>
      <c r="C21" s="27" t="s">
        <v>7</v>
      </c>
      <c r="D21" s="57"/>
      <c r="E21" s="204">
        <f>D14*B21</f>
        <v>0.045</v>
      </c>
      <c r="F21" s="27" t="s">
        <v>7</v>
      </c>
      <c r="G21" s="45">
        <v>170.0</v>
      </c>
      <c r="H21" s="203">
        <f t="shared" si="2"/>
        <v>7.65</v>
      </c>
    </row>
    <row r="22">
      <c r="A22" s="12" t="s">
        <v>656</v>
      </c>
      <c r="B22" s="12">
        <v>0.015</v>
      </c>
      <c r="C22" s="219" t="s">
        <v>16</v>
      </c>
      <c r="D22" s="57"/>
      <c r="E22" s="204">
        <f>D14*B22</f>
        <v>0.225</v>
      </c>
      <c r="F22" s="219" t="s">
        <v>16</v>
      </c>
      <c r="G22" s="45">
        <v>693.78</v>
      </c>
      <c r="H22" s="203">
        <f t="shared" si="2"/>
        <v>156.1005</v>
      </c>
    </row>
    <row r="23">
      <c r="A23" s="205" t="s">
        <v>835</v>
      </c>
      <c r="B23" s="205"/>
      <c r="C23" s="216" t="s">
        <v>834</v>
      </c>
      <c r="D23" s="205">
        <f>'PESO REL X PLATO'!E7</f>
        <v>1.5</v>
      </c>
      <c r="E23" s="208"/>
      <c r="F23" s="205"/>
      <c r="G23" s="220"/>
      <c r="H23" s="221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</row>
    <row r="24">
      <c r="A24" s="12" t="s">
        <v>427</v>
      </c>
      <c r="B24" s="12">
        <v>8.0</v>
      </c>
      <c r="C24" s="219" t="s">
        <v>7</v>
      </c>
      <c r="D24" s="57"/>
      <c r="E24" s="204">
        <f>D23*B24</f>
        <v>12</v>
      </c>
      <c r="F24" s="213" t="s">
        <v>7</v>
      </c>
      <c r="G24" s="45"/>
      <c r="H24" s="203">
        <f t="shared" ref="H24:H28" si="3">G24*E24</f>
        <v>0</v>
      </c>
    </row>
    <row r="25">
      <c r="A25" s="12" t="s">
        <v>111</v>
      </c>
      <c r="B25" s="12">
        <v>0.1</v>
      </c>
      <c r="C25" s="219" t="s">
        <v>7</v>
      </c>
      <c r="D25" s="57"/>
      <c r="E25" s="204">
        <f>D23*B25</f>
        <v>0.15</v>
      </c>
      <c r="F25" s="213" t="s">
        <v>7</v>
      </c>
      <c r="G25" s="214">
        <v>20.59</v>
      </c>
      <c r="H25" s="203">
        <f t="shared" si="3"/>
        <v>3.0885</v>
      </c>
    </row>
    <row r="26">
      <c r="A26" s="12" t="s">
        <v>836</v>
      </c>
      <c r="B26" s="12">
        <v>0.3</v>
      </c>
      <c r="C26" s="219" t="s">
        <v>7</v>
      </c>
      <c r="D26" s="57"/>
      <c r="E26" s="204">
        <f>D23*B26</f>
        <v>0.45</v>
      </c>
      <c r="F26" s="213" t="s">
        <v>7</v>
      </c>
      <c r="G26" s="45"/>
      <c r="H26" s="203">
        <f t="shared" si="3"/>
        <v>0</v>
      </c>
    </row>
    <row r="27">
      <c r="A27" s="12" t="s">
        <v>359</v>
      </c>
      <c r="B27" s="12">
        <v>0.2</v>
      </c>
      <c r="C27" s="219" t="s">
        <v>7</v>
      </c>
      <c r="D27" s="57"/>
      <c r="E27" s="204">
        <f>D23*B27</f>
        <v>0.3</v>
      </c>
      <c r="F27" s="213" t="s">
        <v>7</v>
      </c>
      <c r="G27" s="214">
        <v>59.0</v>
      </c>
      <c r="H27" s="203">
        <f t="shared" si="3"/>
        <v>17.7</v>
      </c>
    </row>
    <row r="28">
      <c r="A28" s="123" t="s">
        <v>694</v>
      </c>
      <c r="B28" s="123">
        <v>0.05</v>
      </c>
      <c r="C28" s="219" t="s">
        <v>16</v>
      </c>
      <c r="D28" s="222"/>
      <c r="E28" s="204">
        <f>D23*B28</f>
        <v>0.075</v>
      </c>
      <c r="F28" s="213" t="s">
        <v>7</v>
      </c>
      <c r="G28" s="214">
        <v>225.0</v>
      </c>
      <c r="H28" s="223">
        <f t="shared" si="3"/>
        <v>16.875</v>
      </c>
    </row>
    <row r="29">
      <c r="A29" s="199" t="s">
        <v>70</v>
      </c>
      <c r="B29" s="224">
        <v>1500.0</v>
      </c>
      <c r="C29" s="118" t="s">
        <v>11</v>
      </c>
      <c r="D29" s="222"/>
      <c r="E29" s="204"/>
      <c r="F29" s="213" t="s">
        <v>7</v>
      </c>
      <c r="G29" s="45"/>
      <c r="H29" s="223"/>
    </row>
    <row r="30">
      <c r="A30" s="205" t="s">
        <v>681</v>
      </c>
      <c r="B30" s="205">
        <v>0.5</v>
      </c>
      <c r="C30" s="216" t="s">
        <v>834</v>
      </c>
      <c r="D30" s="225">
        <f>'PESO REL X PLATO'!E12</f>
        <v>37.5</v>
      </c>
      <c r="E30" s="208">
        <f>D30/B30</f>
        <v>75</v>
      </c>
      <c r="F30" s="206" t="s">
        <v>7</v>
      </c>
      <c r="G30" s="198"/>
      <c r="H30" s="223"/>
    </row>
    <row r="31">
      <c r="A31" s="12" t="s">
        <v>102</v>
      </c>
      <c r="B31" s="12">
        <v>0.025</v>
      </c>
      <c r="C31" s="26" t="s">
        <v>7</v>
      </c>
      <c r="E31" s="197">
        <f>B31*E30</f>
        <v>1.875</v>
      </c>
      <c r="F31" s="26" t="s">
        <v>7</v>
      </c>
      <c r="G31" s="45">
        <v>85.0</v>
      </c>
      <c r="H31" s="226">
        <f t="shared" ref="H31:H88" si="4">G31*E31</f>
        <v>159.375</v>
      </c>
    </row>
    <row r="32">
      <c r="A32" s="12" t="s">
        <v>668</v>
      </c>
      <c r="B32" s="12">
        <v>0.145</v>
      </c>
      <c r="C32" s="26" t="s">
        <v>7</v>
      </c>
      <c r="E32" s="197">
        <f>B32*E30</f>
        <v>10.875</v>
      </c>
      <c r="F32" s="26" t="s">
        <v>7</v>
      </c>
      <c r="G32" s="45">
        <v>115.0</v>
      </c>
      <c r="H32" s="226">
        <f t="shared" si="4"/>
        <v>1250.625</v>
      </c>
    </row>
    <row r="33">
      <c r="A33" s="12" t="s">
        <v>48</v>
      </c>
      <c r="B33" s="12">
        <v>1.0</v>
      </c>
      <c r="C33" s="26" t="s">
        <v>11</v>
      </c>
      <c r="E33" s="197">
        <f>B33*E30</f>
        <v>75</v>
      </c>
      <c r="F33" s="26" t="s">
        <v>11</v>
      </c>
      <c r="G33" s="45">
        <v>6.22</v>
      </c>
      <c r="H33" s="226">
        <f t="shared" si="4"/>
        <v>466.5</v>
      </c>
    </row>
    <row r="34">
      <c r="A34" s="12" t="s">
        <v>422</v>
      </c>
      <c r="B34" s="12">
        <v>0.01</v>
      </c>
      <c r="C34" s="26" t="s">
        <v>7</v>
      </c>
      <c r="E34" s="197">
        <f>B34*E30</f>
        <v>0.75</v>
      </c>
      <c r="F34" s="26" t="s">
        <v>7</v>
      </c>
      <c r="G34" s="45">
        <v>20.59</v>
      </c>
      <c r="H34" s="226">
        <f t="shared" si="4"/>
        <v>15.4425</v>
      </c>
    </row>
    <row r="35">
      <c r="A35" s="12" t="s">
        <v>668</v>
      </c>
      <c r="B35" s="12">
        <v>0.003</v>
      </c>
      <c r="C35" s="26" t="s">
        <v>7</v>
      </c>
      <c r="E35" s="197">
        <f t="shared" ref="E35:E36" si="5">B35*800</f>
        <v>2.4</v>
      </c>
      <c r="F35" s="26" t="s">
        <v>7</v>
      </c>
      <c r="G35" s="45">
        <v>115.0</v>
      </c>
      <c r="H35" s="226">
        <f t="shared" si="4"/>
        <v>276</v>
      </c>
    </row>
    <row r="36">
      <c r="A36" s="12" t="s">
        <v>222</v>
      </c>
      <c r="B36" s="12">
        <v>0.02</v>
      </c>
      <c r="C36" s="27" t="s">
        <v>16</v>
      </c>
      <c r="E36" s="197">
        <f t="shared" si="5"/>
        <v>16</v>
      </c>
      <c r="F36" s="26" t="s">
        <v>16</v>
      </c>
      <c r="G36" s="45">
        <v>56.0</v>
      </c>
      <c r="H36" s="226">
        <f t="shared" si="4"/>
        <v>896</v>
      </c>
    </row>
    <row r="37">
      <c r="A37" s="205" t="s">
        <v>682</v>
      </c>
      <c r="B37" s="205"/>
      <c r="C37" s="216" t="s">
        <v>834</v>
      </c>
      <c r="D37" s="225">
        <f>'PESO REL X PLATO'!E14</f>
        <v>30</v>
      </c>
      <c r="E37" s="208">
        <v>16.0</v>
      </c>
      <c r="F37" s="206" t="s">
        <v>7</v>
      </c>
      <c r="G37" s="198"/>
      <c r="H37" s="226">
        <f t="shared" si="4"/>
        <v>0</v>
      </c>
    </row>
    <row r="38">
      <c r="A38" s="227" t="s">
        <v>837</v>
      </c>
      <c r="B38" s="12">
        <v>0.02</v>
      </c>
      <c r="C38" s="26" t="s">
        <v>7</v>
      </c>
      <c r="E38" s="197">
        <v>16.0</v>
      </c>
      <c r="F38" s="26" t="s">
        <v>7</v>
      </c>
      <c r="G38" s="214">
        <v>115.0</v>
      </c>
      <c r="H38" s="226">
        <f t="shared" si="4"/>
        <v>1840</v>
      </c>
    </row>
    <row r="39">
      <c r="A39" s="12" t="s">
        <v>422</v>
      </c>
      <c r="B39" s="12">
        <v>0.005</v>
      </c>
      <c r="C39" s="26" t="s">
        <v>7</v>
      </c>
      <c r="D39" s="199"/>
      <c r="E39" s="197">
        <f>B39*E37</f>
        <v>0.08</v>
      </c>
      <c r="F39" s="86" t="s">
        <v>7</v>
      </c>
      <c r="G39" s="198">
        <v>20.59</v>
      </c>
      <c r="H39" s="226">
        <f t="shared" si="4"/>
        <v>1.6472</v>
      </c>
    </row>
    <row r="40">
      <c r="A40" s="123" t="s">
        <v>126</v>
      </c>
      <c r="B40" s="123">
        <v>0.01</v>
      </c>
      <c r="C40" s="86" t="s">
        <v>7</v>
      </c>
      <c r="D40" s="199"/>
      <c r="E40" s="197">
        <f>B40*E37</f>
        <v>0.16</v>
      </c>
      <c r="F40" s="86" t="s">
        <v>7</v>
      </c>
      <c r="G40" s="228">
        <v>59.0</v>
      </c>
      <c r="H40" s="226">
        <f t="shared" si="4"/>
        <v>9.44</v>
      </c>
    </row>
    <row r="41">
      <c r="A41" s="205" t="s">
        <v>683</v>
      </c>
      <c r="B41" s="205">
        <v>0.85</v>
      </c>
      <c r="C41" s="216" t="s">
        <v>834</v>
      </c>
      <c r="D41" s="225">
        <f>'PESO REL X PLATO'!E13</f>
        <v>21</v>
      </c>
      <c r="E41" s="208">
        <f>D41/B41</f>
        <v>24.70588235</v>
      </c>
      <c r="F41" s="206" t="s">
        <v>7</v>
      </c>
      <c r="G41" s="198"/>
      <c r="H41" s="226">
        <f t="shared" si="4"/>
        <v>0</v>
      </c>
    </row>
    <row r="42">
      <c r="A42" s="12" t="s">
        <v>422</v>
      </c>
      <c r="B42" s="12">
        <v>0.005</v>
      </c>
      <c r="C42" s="26" t="s">
        <v>7</v>
      </c>
      <c r="E42" s="197">
        <f>B42*E41</f>
        <v>0.1235294118</v>
      </c>
      <c r="F42" s="26" t="s">
        <v>7</v>
      </c>
      <c r="G42" s="45">
        <v>20.59</v>
      </c>
      <c r="H42" s="226">
        <f t="shared" si="4"/>
        <v>2.543470588</v>
      </c>
    </row>
    <row r="43">
      <c r="A43" s="12" t="s">
        <v>135</v>
      </c>
      <c r="B43" s="12">
        <v>1.0</v>
      </c>
      <c r="C43" s="26" t="s">
        <v>7</v>
      </c>
      <c r="E43" s="197">
        <f>B43*E41/B41</f>
        <v>29.06574394</v>
      </c>
      <c r="F43" s="26" t="s">
        <v>7</v>
      </c>
      <c r="G43" s="45">
        <v>85.0</v>
      </c>
      <c r="H43" s="226">
        <f t="shared" si="4"/>
        <v>2470.588235</v>
      </c>
    </row>
    <row r="44">
      <c r="A44" s="12" t="s">
        <v>169</v>
      </c>
      <c r="B44" s="12">
        <v>0.1</v>
      </c>
      <c r="C44" s="26" t="s">
        <v>7</v>
      </c>
      <c r="E44" s="197">
        <f>B44*E41</f>
        <v>2.470588235</v>
      </c>
      <c r="F44" s="26" t="s">
        <v>7</v>
      </c>
      <c r="G44" s="45">
        <v>15.0</v>
      </c>
      <c r="H44" s="226">
        <f t="shared" si="4"/>
        <v>37.05882353</v>
      </c>
    </row>
    <row r="45">
      <c r="A45" s="12" t="s">
        <v>422</v>
      </c>
      <c r="B45" s="12">
        <v>0.005</v>
      </c>
      <c r="C45" s="26" t="s">
        <v>7</v>
      </c>
      <c r="E45" s="197">
        <f t="shared" ref="E45:E46" si="6">B45*E42/B42</f>
        <v>0.1235294118</v>
      </c>
      <c r="F45" s="26" t="s">
        <v>7</v>
      </c>
      <c r="G45" s="45">
        <v>20.59</v>
      </c>
      <c r="H45" s="226">
        <f t="shared" si="4"/>
        <v>2.543470588</v>
      </c>
    </row>
    <row r="46">
      <c r="A46" s="12" t="s">
        <v>221</v>
      </c>
      <c r="B46" s="12">
        <v>0.01</v>
      </c>
      <c r="C46" s="26" t="s">
        <v>16</v>
      </c>
      <c r="E46" s="197">
        <f t="shared" si="6"/>
        <v>0.2906574394</v>
      </c>
      <c r="F46" s="26" t="s">
        <v>16</v>
      </c>
      <c r="G46" s="45">
        <v>693.98</v>
      </c>
      <c r="H46" s="226">
        <f t="shared" si="4"/>
        <v>201.7104498</v>
      </c>
    </row>
    <row r="47">
      <c r="A47" s="205" t="s">
        <v>684</v>
      </c>
      <c r="B47" s="205">
        <v>0.75</v>
      </c>
      <c r="C47" s="216" t="s">
        <v>834</v>
      </c>
      <c r="D47" s="225">
        <f>'PESO REL X PLATO'!E15</f>
        <v>7.5</v>
      </c>
      <c r="E47" s="208">
        <f>D47/B47</f>
        <v>10</v>
      </c>
      <c r="F47" s="206" t="s">
        <v>7</v>
      </c>
      <c r="G47" s="198"/>
      <c r="H47" s="226">
        <f t="shared" si="4"/>
        <v>0</v>
      </c>
    </row>
    <row r="48">
      <c r="A48" s="12" t="s">
        <v>44</v>
      </c>
      <c r="B48" s="12">
        <v>2.0</v>
      </c>
      <c r="C48" s="26" t="s">
        <v>11</v>
      </c>
      <c r="E48" s="197">
        <f>B48*E47</f>
        <v>20</v>
      </c>
      <c r="F48" s="26" t="s">
        <v>11</v>
      </c>
      <c r="G48" s="45">
        <v>2.28</v>
      </c>
      <c r="H48" s="226">
        <f t="shared" si="4"/>
        <v>45.6</v>
      </c>
    </row>
    <row r="49">
      <c r="A49" s="12" t="s">
        <v>353</v>
      </c>
      <c r="B49" s="12">
        <v>0.25</v>
      </c>
      <c r="C49" s="26" t="s">
        <v>16</v>
      </c>
      <c r="E49" s="197">
        <f>B49*E47</f>
        <v>2.5</v>
      </c>
      <c r="F49" s="26" t="s">
        <v>16</v>
      </c>
      <c r="G49" s="45">
        <v>56.0</v>
      </c>
      <c r="H49" s="226">
        <f t="shared" si="4"/>
        <v>140</v>
      </c>
    </row>
    <row r="50">
      <c r="A50" s="12" t="s">
        <v>13</v>
      </c>
      <c r="B50" s="12">
        <v>0.5</v>
      </c>
      <c r="C50" s="26" t="s">
        <v>16</v>
      </c>
      <c r="E50" s="197">
        <f>B50*E47</f>
        <v>5</v>
      </c>
      <c r="F50" s="26" t="s">
        <v>16</v>
      </c>
      <c r="G50" s="45">
        <v>115.0</v>
      </c>
      <c r="H50" s="226">
        <f t="shared" si="4"/>
        <v>575</v>
      </c>
    </row>
    <row r="51">
      <c r="A51" s="12" t="s">
        <v>126</v>
      </c>
      <c r="B51" s="12">
        <v>0.05</v>
      </c>
      <c r="C51" s="26" t="s">
        <v>7</v>
      </c>
      <c r="E51" s="197">
        <f>B51*E47</f>
        <v>0.5</v>
      </c>
      <c r="F51" s="26" t="s">
        <v>7</v>
      </c>
      <c r="G51" s="214">
        <v>59.0</v>
      </c>
      <c r="H51" s="226">
        <f t="shared" si="4"/>
        <v>29.5</v>
      </c>
    </row>
    <row r="52">
      <c r="A52" s="12" t="s">
        <v>685</v>
      </c>
      <c r="B52" s="12">
        <v>0.1</v>
      </c>
      <c r="C52" s="26" t="s">
        <v>7</v>
      </c>
      <c r="E52" s="197">
        <f>B52*E47</f>
        <v>1</v>
      </c>
      <c r="F52" s="26" t="s">
        <v>7</v>
      </c>
      <c r="G52" s="45">
        <v>85.0</v>
      </c>
      <c r="H52" s="226">
        <f t="shared" si="4"/>
        <v>85</v>
      </c>
    </row>
    <row r="53">
      <c r="A53" s="205" t="s">
        <v>686</v>
      </c>
      <c r="B53" s="205">
        <v>0.75</v>
      </c>
      <c r="C53" s="216" t="s">
        <v>834</v>
      </c>
      <c r="D53" s="225">
        <f>'PESO REL X PLATO'!E15</f>
        <v>7.5</v>
      </c>
      <c r="E53" s="208">
        <f>D53/B53</f>
        <v>10</v>
      </c>
      <c r="F53" s="206" t="s">
        <v>7</v>
      </c>
      <c r="G53" s="198"/>
      <c r="H53" s="226">
        <f t="shared" si="4"/>
        <v>0</v>
      </c>
    </row>
    <row r="54">
      <c r="A54" s="12" t="s">
        <v>44</v>
      </c>
      <c r="B54" s="12">
        <v>2.0</v>
      </c>
      <c r="C54" s="26" t="s">
        <v>11</v>
      </c>
      <c r="E54" s="197">
        <f>B54*E53</f>
        <v>20</v>
      </c>
      <c r="F54" s="26" t="s">
        <v>11</v>
      </c>
      <c r="G54" s="45">
        <v>2.28</v>
      </c>
      <c r="H54" s="226">
        <f t="shared" si="4"/>
        <v>45.6</v>
      </c>
    </row>
    <row r="55">
      <c r="A55" s="12" t="s">
        <v>353</v>
      </c>
      <c r="B55" s="12">
        <v>0.25</v>
      </c>
      <c r="C55" s="26" t="s">
        <v>16</v>
      </c>
      <c r="E55" s="197">
        <f>B55*E53</f>
        <v>2.5</v>
      </c>
      <c r="F55" s="26" t="s">
        <v>16</v>
      </c>
      <c r="G55" s="45">
        <v>56.0</v>
      </c>
      <c r="H55" s="226">
        <f t="shared" si="4"/>
        <v>140</v>
      </c>
    </row>
    <row r="56">
      <c r="A56" s="12" t="s">
        <v>13</v>
      </c>
      <c r="B56" s="12">
        <v>0.5</v>
      </c>
      <c r="C56" s="26" t="s">
        <v>16</v>
      </c>
      <c r="E56" s="197">
        <f>B56*E53</f>
        <v>5</v>
      </c>
      <c r="F56" s="26" t="s">
        <v>16</v>
      </c>
      <c r="G56" s="45">
        <v>115.0</v>
      </c>
      <c r="H56" s="226">
        <f t="shared" si="4"/>
        <v>575</v>
      </c>
    </row>
    <row r="57">
      <c r="A57" s="12" t="s">
        <v>126</v>
      </c>
      <c r="B57" s="12">
        <v>0.05</v>
      </c>
      <c r="C57" s="26" t="s">
        <v>7</v>
      </c>
      <c r="E57" s="197">
        <f>B57*E53</f>
        <v>0.5</v>
      </c>
      <c r="F57" s="26" t="s">
        <v>7</v>
      </c>
      <c r="G57" s="214">
        <v>59.0</v>
      </c>
      <c r="H57" s="226">
        <f t="shared" si="4"/>
        <v>29.5</v>
      </c>
    </row>
    <row r="58">
      <c r="A58" s="12" t="s">
        <v>498</v>
      </c>
      <c r="B58" s="12">
        <v>0.05</v>
      </c>
      <c r="C58" s="26" t="s">
        <v>16</v>
      </c>
      <c r="E58" s="197">
        <f>B58*E53</f>
        <v>0.5</v>
      </c>
      <c r="F58" s="26" t="s">
        <v>16</v>
      </c>
      <c r="G58" s="45">
        <v>225.0</v>
      </c>
      <c r="H58" s="226">
        <f t="shared" si="4"/>
        <v>112.5</v>
      </c>
    </row>
    <row r="59">
      <c r="A59" s="12" t="s">
        <v>488</v>
      </c>
      <c r="B59" s="12">
        <v>0.01</v>
      </c>
      <c r="C59" s="26" t="s">
        <v>7</v>
      </c>
      <c r="E59" s="197">
        <f>B59*E53</f>
        <v>0.1</v>
      </c>
      <c r="F59" s="26" t="s">
        <v>7</v>
      </c>
      <c r="G59" s="45">
        <v>190.0</v>
      </c>
      <c r="H59" s="226">
        <f t="shared" si="4"/>
        <v>19</v>
      </c>
    </row>
    <row r="60">
      <c r="A60" s="12" t="s">
        <v>229</v>
      </c>
      <c r="B60" s="12">
        <v>0.01</v>
      </c>
      <c r="C60" s="26" t="s">
        <v>7</v>
      </c>
      <c r="E60" s="197">
        <f>B60*E53</f>
        <v>0.1</v>
      </c>
      <c r="F60" s="26" t="s">
        <v>7</v>
      </c>
      <c r="G60" s="45">
        <v>150.0</v>
      </c>
      <c r="H60" s="226">
        <f t="shared" si="4"/>
        <v>15</v>
      </c>
    </row>
    <row r="61">
      <c r="A61" s="12" t="s">
        <v>58</v>
      </c>
      <c r="B61" s="12">
        <v>0.01</v>
      </c>
      <c r="C61" s="26" t="s">
        <v>7</v>
      </c>
      <c r="E61" s="197">
        <f>B61*E53</f>
        <v>0.1</v>
      </c>
      <c r="F61" s="26" t="s">
        <v>7</v>
      </c>
      <c r="G61" s="45">
        <v>150.0</v>
      </c>
      <c r="H61" s="226">
        <f t="shared" si="4"/>
        <v>15</v>
      </c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</row>
    <row r="62">
      <c r="A62" s="12" t="s">
        <v>54</v>
      </c>
      <c r="B62" s="12">
        <v>0.1</v>
      </c>
      <c r="C62" s="26" t="s">
        <v>7</v>
      </c>
      <c r="E62" s="197">
        <f>B62*E53</f>
        <v>1</v>
      </c>
      <c r="F62" s="26" t="s">
        <v>7</v>
      </c>
      <c r="G62" s="45">
        <v>105.0</v>
      </c>
      <c r="H62" s="226">
        <f t="shared" si="4"/>
        <v>105</v>
      </c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</row>
    <row r="63">
      <c r="A63" s="12" t="s">
        <v>222</v>
      </c>
      <c r="B63" s="12">
        <v>0.15</v>
      </c>
      <c r="C63" s="26" t="s">
        <v>16</v>
      </c>
      <c r="E63" s="197">
        <f>B63*E53</f>
        <v>1.5</v>
      </c>
      <c r="F63" s="26" t="s">
        <v>16</v>
      </c>
      <c r="G63" s="45">
        <v>56.0</v>
      </c>
      <c r="H63" s="226">
        <f t="shared" si="4"/>
        <v>84</v>
      </c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</row>
    <row r="64">
      <c r="A64" s="205" t="s">
        <v>687</v>
      </c>
      <c r="B64" s="205">
        <v>0.4</v>
      </c>
      <c r="C64" s="216" t="s">
        <v>834</v>
      </c>
      <c r="D64" s="225">
        <f>'PESO REL X PLATO'!E15</f>
        <v>7.5</v>
      </c>
      <c r="E64" s="208">
        <f>D64/B64</f>
        <v>18.75</v>
      </c>
      <c r="F64" s="206" t="s">
        <v>7</v>
      </c>
      <c r="G64" s="198"/>
      <c r="H64" s="226">
        <f t="shared" si="4"/>
        <v>0</v>
      </c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</row>
    <row r="65">
      <c r="A65" s="12" t="s">
        <v>688</v>
      </c>
      <c r="B65" s="12">
        <v>0.35</v>
      </c>
      <c r="C65" s="26" t="s">
        <v>7</v>
      </c>
      <c r="E65" s="197">
        <f>B65*E64</f>
        <v>6.5625</v>
      </c>
      <c r="F65" s="26" t="s">
        <v>7</v>
      </c>
      <c r="G65" s="214">
        <v>85.0</v>
      </c>
      <c r="H65" s="226">
        <f t="shared" si="4"/>
        <v>557.8125</v>
      </c>
    </row>
    <row r="66">
      <c r="A66" s="12" t="s">
        <v>689</v>
      </c>
      <c r="B66" s="12">
        <v>0.03</v>
      </c>
      <c r="C66" s="26" t="s">
        <v>7</v>
      </c>
      <c r="E66" s="197">
        <f>B66*E64</f>
        <v>0.5625</v>
      </c>
      <c r="F66" s="26" t="s">
        <v>7</v>
      </c>
      <c r="G66" s="45">
        <v>60.0</v>
      </c>
      <c r="H66" s="226">
        <f t="shared" si="4"/>
        <v>33.75</v>
      </c>
    </row>
    <row r="67">
      <c r="A67" s="12" t="s">
        <v>664</v>
      </c>
      <c r="B67" s="12">
        <v>0.03</v>
      </c>
      <c r="C67" s="26" t="s">
        <v>7</v>
      </c>
      <c r="E67" s="197">
        <f>B67*E64</f>
        <v>0.5625</v>
      </c>
      <c r="F67" s="26" t="s">
        <v>7</v>
      </c>
      <c r="G67" s="45">
        <v>45.0</v>
      </c>
      <c r="H67" s="226">
        <f t="shared" si="4"/>
        <v>25.3125</v>
      </c>
    </row>
    <row r="68">
      <c r="A68" s="12" t="s">
        <v>134</v>
      </c>
      <c r="B68" s="12">
        <v>0.07</v>
      </c>
      <c r="C68" s="26" t="s">
        <v>7</v>
      </c>
      <c r="E68" s="197">
        <f>B68*E64</f>
        <v>1.3125</v>
      </c>
      <c r="F68" s="26" t="s">
        <v>7</v>
      </c>
      <c r="G68" s="45">
        <v>15.0</v>
      </c>
      <c r="H68" s="226">
        <f t="shared" si="4"/>
        <v>19.6875</v>
      </c>
    </row>
    <row r="69">
      <c r="A69" s="12" t="s">
        <v>596</v>
      </c>
      <c r="B69" s="12">
        <v>0.12</v>
      </c>
      <c r="C69" s="26" t="s">
        <v>16</v>
      </c>
      <c r="E69" s="197">
        <f>B69*E64</f>
        <v>2.25</v>
      </c>
      <c r="F69" s="26" t="s">
        <v>16</v>
      </c>
      <c r="G69" s="45">
        <v>56.0</v>
      </c>
      <c r="H69" s="226">
        <f t="shared" si="4"/>
        <v>126</v>
      </c>
    </row>
    <row r="70">
      <c r="A70" s="12" t="s">
        <v>111</v>
      </c>
      <c r="B70" s="12">
        <v>0.01</v>
      </c>
      <c r="C70" s="26" t="s">
        <v>7</v>
      </c>
      <c r="E70" s="197">
        <f>B70*E64</f>
        <v>0.1875</v>
      </c>
      <c r="F70" s="26" t="s">
        <v>7</v>
      </c>
      <c r="G70" s="45">
        <v>20.59</v>
      </c>
      <c r="H70" s="226">
        <f t="shared" si="4"/>
        <v>3.860625</v>
      </c>
    </row>
    <row r="71">
      <c r="A71" s="12" t="s">
        <v>690</v>
      </c>
      <c r="B71" s="12">
        <v>0.003</v>
      </c>
      <c r="C71" s="26" t="s">
        <v>7</v>
      </c>
      <c r="E71" s="197">
        <f>B71*E64</f>
        <v>0.05625</v>
      </c>
      <c r="F71" s="26" t="s">
        <v>7</v>
      </c>
      <c r="G71" s="45">
        <v>170.0</v>
      </c>
      <c r="H71" s="226">
        <f t="shared" si="4"/>
        <v>9.5625</v>
      </c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</row>
    <row r="72">
      <c r="A72" s="12" t="s">
        <v>656</v>
      </c>
      <c r="B72" s="12">
        <v>0.015</v>
      </c>
      <c r="C72" s="26" t="s">
        <v>16</v>
      </c>
      <c r="E72" s="197">
        <f>B72*E64</f>
        <v>0.28125</v>
      </c>
      <c r="F72" s="26" t="s">
        <v>16</v>
      </c>
      <c r="G72" s="45">
        <v>693.78</v>
      </c>
      <c r="H72" s="226">
        <f t="shared" si="4"/>
        <v>195.125625</v>
      </c>
    </row>
    <row r="73">
      <c r="A73" s="205" t="s">
        <v>691</v>
      </c>
      <c r="B73" s="205">
        <v>0.1</v>
      </c>
      <c r="C73" s="216" t="s">
        <v>834</v>
      </c>
      <c r="D73" s="225">
        <f>'PESO REL X PLATO'!E16</f>
        <v>9</v>
      </c>
      <c r="E73" s="208">
        <f>D73/B73</f>
        <v>90</v>
      </c>
      <c r="F73" s="206" t="s">
        <v>7</v>
      </c>
      <c r="G73" s="198"/>
      <c r="H73" s="226">
        <f t="shared" si="4"/>
        <v>0</v>
      </c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</row>
    <row r="74">
      <c r="A74" s="12" t="s">
        <v>692</v>
      </c>
      <c r="B74" s="12">
        <v>0.1</v>
      </c>
      <c r="C74" s="26" t="s">
        <v>7</v>
      </c>
      <c r="E74" s="197">
        <f t="shared" ref="E74:E79" si="7">B74*$E$73</f>
        <v>9</v>
      </c>
      <c r="F74" s="26" t="s">
        <v>7</v>
      </c>
      <c r="G74" s="45">
        <v>34.0</v>
      </c>
      <c r="H74" s="226">
        <f t="shared" si="4"/>
        <v>306</v>
      </c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</row>
    <row r="75">
      <c r="A75" s="12" t="s">
        <v>693</v>
      </c>
      <c r="B75" s="12">
        <v>0.01</v>
      </c>
      <c r="C75" s="26" t="s">
        <v>7</v>
      </c>
      <c r="E75" s="197">
        <f t="shared" si="7"/>
        <v>0.9</v>
      </c>
      <c r="F75" s="26" t="s">
        <v>7</v>
      </c>
      <c r="G75" s="45">
        <v>60.0</v>
      </c>
      <c r="H75" s="226">
        <f t="shared" si="4"/>
        <v>54</v>
      </c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</row>
    <row r="76">
      <c r="A76" s="12" t="s">
        <v>359</v>
      </c>
      <c r="B76" s="12">
        <v>0.02</v>
      </c>
      <c r="C76" s="26" t="s">
        <v>7</v>
      </c>
      <c r="E76" s="197">
        <f t="shared" si="7"/>
        <v>1.8</v>
      </c>
      <c r="F76" s="26" t="s">
        <v>7</v>
      </c>
      <c r="G76" s="45">
        <v>55.0</v>
      </c>
      <c r="H76" s="226">
        <f t="shared" si="4"/>
        <v>99</v>
      </c>
    </row>
    <row r="77">
      <c r="A77" s="12" t="s">
        <v>694</v>
      </c>
      <c r="B77" s="12">
        <v>0.015</v>
      </c>
      <c r="C77" s="26" t="s">
        <v>16</v>
      </c>
      <c r="E77" s="197">
        <f t="shared" si="7"/>
        <v>1.35</v>
      </c>
      <c r="F77" s="26" t="s">
        <v>16</v>
      </c>
      <c r="G77" s="45">
        <v>225.0</v>
      </c>
      <c r="H77" s="226">
        <f t="shared" si="4"/>
        <v>303.75</v>
      </c>
    </row>
    <row r="78">
      <c r="A78" s="12" t="s">
        <v>595</v>
      </c>
      <c r="B78" s="12">
        <v>0.015</v>
      </c>
      <c r="C78" s="26" t="s">
        <v>16</v>
      </c>
      <c r="E78" s="197">
        <f t="shared" si="7"/>
        <v>1.35</v>
      </c>
      <c r="F78" s="26" t="s">
        <v>16</v>
      </c>
      <c r="G78" s="45">
        <v>115.0</v>
      </c>
      <c r="H78" s="226">
        <f t="shared" si="4"/>
        <v>155.25</v>
      </c>
    </row>
    <row r="79">
      <c r="A79" s="12" t="s">
        <v>111</v>
      </c>
      <c r="B79" s="12">
        <v>0.005</v>
      </c>
      <c r="C79" s="26" t="s">
        <v>7</v>
      </c>
      <c r="E79" s="197">
        <f t="shared" si="7"/>
        <v>0.45</v>
      </c>
      <c r="F79" s="26" t="s">
        <v>7</v>
      </c>
      <c r="G79" s="45">
        <v>20.59</v>
      </c>
      <c r="H79" s="226">
        <f t="shared" si="4"/>
        <v>9.2655</v>
      </c>
    </row>
    <row r="80" ht="17.25" customHeight="1">
      <c r="A80" s="205" t="s">
        <v>695</v>
      </c>
      <c r="B80" s="205">
        <v>300.0</v>
      </c>
      <c r="C80" s="216" t="s">
        <v>834</v>
      </c>
      <c r="D80" s="225">
        <v>3200.0</v>
      </c>
      <c r="E80" s="208">
        <f>D80/B80</f>
        <v>10.66666667</v>
      </c>
      <c r="F80" s="206" t="s">
        <v>11</v>
      </c>
      <c r="G80" s="198"/>
      <c r="H80" s="226">
        <f t="shared" si="4"/>
        <v>0</v>
      </c>
    </row>
    <row r="81">
      <c r="A81" s="12" t="s">
        <v>696</v>
      </c>
      <c r="B81" s="12">
        <v>0.15</v>
      </c>
      <c r="C81" s="26" t="s">
        <v>16</v>
      </c>
      <c r="E81" s="197">
        <f t="shared" ref="E81:E86" si="8">$E$80*B81</f>
        <v>1.6</v>
      </c>
      <c r="F81" s="26" t="s">
        <v>16</v>
      </c>
      <c r="G81" s="45">
        <v>9.65</v>
      </c>
      <c r="H81" s="226">
        <f t="shared" si="4"/>
        <v>15.44</v>
      </c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</row>
    <row r="82">
      <c r="A82" s="12" t="s">
        <v>697</v>
      </c>
      <c r="B82" s="12">
        <v>0.35</v>
      </c>
      <c r="C82" s="26" t="s">
        <v>16</v>
      </c>
      <c r="E82" s="197">
        <f t="shared" si="8"/>
        <v>3.733333333</v>
      </c>
      <c r="F82" s="26" t="s">
        <v>16</v>
      </c>
      <c r="G82" s="45">
        <v>2.3</v>
      </c>
      <c r="H82" s="226">
        <f t="shared" si="4"/>
        <v>8.586666667</v>
      </c>
    </row>
    <row r="83">
      <c r="A83" s="12" t="s">
        <v>698</v>
      </c>
      <c r="B83" s="12">
        <v>0.05</v>
      </c>
      <c r="C83" s="26" t="s">
        <v>7</v>
      </c>
      <c r="E83" s="197">
        <f t="shared" si="8"/>
        <v>0.5333333333</v>
      </c>
      <c r="F83" s="26" t="s">
        <v>7</v>
      </c>
      <c r="G83" s="45">
        <v>18.0</v>
      </c>
      <c r="H83" s="226">
        <f t="shared" si="4"/>
        <v>9.6</v>
      </c>
    </row>
    <row r="84">
      <c r="A84" s="12" t="s">
        <v>236</v>
      </c>
      <c r="B84" s="12">
        <v>0.005</v>
      </c>
      <c r="C84" s="26" t="s">
        <v>7</v>
      </c>
      <c r="E84" s="197">
        <f t="shared" si="8"/>
        <v>0.05333333333</v>
      </c>
      <c r="F84" s="26" t="s">
        <v>7</v>
      </c>
      <c r="G84" s="45">
        <v>160.0</v>
      </c>
      <c r="H84" s="226">
        <f t="shared" si="4"/>
        <v>8.533333333</v>
      </c>
    </row>
    <row r="85">
      <c r="A85" s="12" t="s">
        <v>111</v>
      </c>
      <c r="B85" s="12">
        <v>0.005</v>
      </c>
      <c r="C85" s="26" t="s">
        <v>7</v>
      </c>
      <c r="E85" s="197">
        <f t="shared" si="8"/>
        <v>0.05333333333</v>
      </c>
      <c r="F85" s="26" t="s">
        <v>7</v>
      </c>
      <c r="G85" s="45">
        <v>20.59</v>
      </c>
      <c r="H85" s="226">
        <f t="shared" si="4"/>
        <v>1.098133333</v>
      </c>
    </row>
    <row r="86">
      <c r="A86" s="12" t="s">
        <v>66</v>
      </c>
      <c r="B86" s="12">
        <v>0.7</v>
      </c>
      <c r="C86" s="26" t="s">
        <v>7</v>
      </c>
      <c r="E86" s="197">
        <f t="shared" si="8"/>
        <v>7.466666667</v>
      </c>
      <c r="F86" s="26" t="s">
        <v>7</v>
      </c>
      <c r="G86" s="45">
        <v>55.0</v>
      </c>
      <c r="H86" s="226">
        <f t="shared" si="4"/>
        <v>410.6666667</v>
      </c>
    </row>
    <row r="87">
      <c r="A87" s="205" t="s">
        <v>699</v>
      </c>
      <c r="B87" s="205"/>
      <c r="C87" s="206"/>
      <c r="D87" s="225"/>
      <c r="E87" s="208">
        <v>800.0</v>
      </c>
      <c r="F87" s="206" t="s">
        <v>7</v>
      </c>
      <c r="G87" s="198"/>
      <c r="H87" s="226">
        <f t="shared" si="4"/>
        <v>0</v>
      </c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</row>
    <row r="88">
      <c r="A88" s="12" t="s">
        <v>700</v>
      </c>
      <c r="B88" s="12">
        <v>0.005</v>
      </c>
      <c r="C88" s="26" t="s">
        <v>7</v>
      </c>
      <c r="E88" s="197">
        <f>B88*E87</f>
        <v>4</v>
      </c>
      <c r="F88" s="26" t="s">
        <v>7</v>
      </c>
      <c r="G88" s="45">
        <v>300.0</v>
      </c>
      <c r="H88" s="226">
        <f t="shared" si="4"/>
        <v>1200</v>
      </c>
    </row>
    <row r="89">
      <c r="H89" s="203"/>
    </row>
    <row r="90">
      <c r="G90" s="229" t="s">
        <v>5</v>
      </c>
      <c r="H90" s="230">
        <f>SUM(H11:H88)</f>
        <v>15598.0282</v>
      </c>
    </row>
    <row r="91">
      <c r="H91" s="203"/>
    </row>
    <row r="92">
      <c r="H92" s="203"/>
    </row>
    <row r="93">
      <c r="H93" s="203"/>
    </row>
    <row r="94">
      <c r="H94" s="203"/>
    </row>
    <row r="95">
      <c r="A95" s="205" t="s">
        <v>838</v>
      </c>
      <c r="B95" s="205"/>
      <c r="C95" s="206"/>
      <c r="D95" s="225"/>
      <c r="E95" s="208"/>
      <c r="F95" s="206"/>
      <c r="G95" s="198"/>
      <c r="H95" s="226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</row>
    <row r="96">
      <c r="A96" s="12" t="s">
        <v>649</v>
      </c>
      <c r="D96" s="12">
        <f>'PESO REL X PLATO'!E22</f>
        <v>6.25</v>
      </c>
      <c r="H96" s="203"/>
    </row>
    <row r="97">
      <c r="A97" s="205" t="s">
        <v>839</v>
      </c>
      <c r="B97" s="205"/>
      <c r="C97" s="206"/>
      <c r="D97" s="225">
        <f>'PESO REL X PLATO'!E23</f>
        <v>1.25</v>
      </c>
      <c r="E97" s="208"/>
      <c r="F97" s="206"/>
      <c r="H97" s="203"/>
    </row>
    <row r="98">
      <c r="A98" s="12" t="s">
        <v>424</v>
      </c>
      <c r="B98" s="12">
        <v>0.2</v>
      </c>
      <c r="H98" s="203"/>
    </row>
    <row r="99">
      <c r="A99" s="12" t="s">
        <v>229</v>
      </c>
      <c r="B99" s="12">
        <v>0.05</v>
      </c>
      <c r="H99" s="203"/>
    </row>
    <row r="100">
      <c r="A100" s="12" t="s">
        <v>58</v>
      </c>
      <c r="B100" s="12">
        <v>0.2</v>
      </c>
      <c r="H100" s="203"/>
    </row>
    <row r="101">
      <c r="A101" s="12" t="s">
        <v>596</v>
      </c>
      <c r="B101" s="12">
        <v>0.7</v>
      </c>
      <c r="H101" s="203"/>
    </row>
    <row r="102">
      <c r="A102" s="12" t="s">
        <v>840</v>
      </c>
      <c r="B102" s="12">
        <v>0.06</v>
      </c>
      <c r="H102" s="203"/>
    </row>
    <row r="103">
      <c r="A103" s="12" t="s">
        <v>111</v>
      </c>
      <c r="B103" s="12">
        <v>0.01</v>
      </c>
      <c r="H103" s="203"/>
    </row>
    <row r="104">
      <c r="A104" s="12" t="s">
        <v>690</v>
      </c>
      <c r="B104" s="12">
        <v>0.003</v>
      </c>
      <c r="H104" s="203"/>
    </row>
    <row r="105">
      <c r="A105" s="205" t="s">
        <v>841</v>
      </c>
      <c r="B105" s="205"/>
      <c r="C105" s="206"/>
      <c r="D105" s="225">
        <f>'PESO REL X PLATO'!E24</f>
        <v>10</v>
      </c>
      <c r="E105" s="208"/>
      <c r="F105" s="206"/>
      <c r="H105" s="203"/>
    </row>
    <row r="106">
      <c r="A106" s="12" t="s">
        <v>359</v>
      </c>
      <c r="B106" s="12">
        <v>1.5</v>
      </c>
      <c r="H106" s="203"/>
    </row>
    <row r="107">
      <c r="A107" s="12" t="s">
        <v>842</v>
      </c>
      <c r="B107" s="12">
        <v>0.0</v>
      </c>
      <c r="H107" s="203"/>
    </row>
    <row r="108">
      <c r="A108" s="12" t="s">
        <v>694</v>
      </c>
      <c r="B108" s="12">
        <v>0.0</v>
      </c>
      <c r="H108" s="203"/>
    </row>
    <row r="109">
      <c r="A109" s="12" t="s">
        <v>843</v>
      </c>
      <c r="B109" s="12">
        <v>0.5</v>
      </c>
      <c r="H109" s="203"/>
    </row>
    <row r="110">
      <c r="A110" s="12" t="s">
        <v>595</v>
      </c>
      <c r="B110" s="12">
        <v>0.6</v>
      </c>
      <c r="H110" s="203"/>
    </row>
    <row r="111">
      <c r="A111" s="12" t="s">
        <v>596</v>
      </c>
      <c r="B111" s="12">
        <v>0.3</v>
      </c>
      <c r="H111" s="203"/>
    </row>
    <row r="112">
      <c r="A112" s="12" t="s">
        <v>688</v>
      </c>
      <c r="B112" s="12">
        <v>0.0</v>
      </c>
      <c r="H112" s="203"/>
    </row>
    <row r="113">
      <c r="A113" s="12" t="s">
        <v>111</v>
      </c>
      <c r="B113" s="12">
        <v>0.0</v>
      </c>
      <c r="H113" s="203"/>
    </row>
    <row r="114">
      <c r="A114" s="12" t="s">
        <v>359</v>
      </c>
      <c r="B114" s="12">
        <v>0.4</v>
      </c>
      <c r="H114" s="203"/>
    </row>
    <row r="115">
      <c r="A115" s="12" t="s">
        <v>694</v>
      </c>
      <c r="B115" s="12">
        <v>0.05</v>
      </c>
      <c r="H115" s="203"/>
    </row>
    <row r="116">
      <c r="A116" s="12" t="s">
        <v>844</v>
      </c>
      <c r="B116" s="12">
        <f>0.35*3</f>
        <v>1.05</v>
      </c>
      <c r="H116" s="203"/>
    </row>
    <row r="117">
      <c r="A117" s="205" t="s">
        <v>845</v>
      </c>
      <c r="B117" s="205"/>
      <c r="C117" s="206"/>
      <c r="D117" s="225"/>
      <c r="E117" s="208"/>
      <c r="F117" s="206"/>
      <c r="H117" s="203"/>
    </row>
    <row r="118">
      <c r="A118" s="12" t="s">
        <v>249</v>
      </c>
      <c r="B118" s="12">
        <v>0.3</v>
      </c>
      <c r="H118" s="203"/>
    </row>
    <row r="119">
      <c r="A119" s="12" t="s">
        <v>353</v>
      </c>
      <c r="B119" s="12">
        <v>0.15</v>
      </c>
      <c r="H119" s="203"/>
    </row>
    <row r="120">
      <c r="A120" s="12" t="s">
        <v>362</v>
      </c>
      <c r="B120" s="12">
        <v>0.005</v>
      </c>
      <c r="H120" s="203"/>
    </row>
    <row r="121">
      <c r="A121" s="57" t="s">
        <v>846</v>
      </c>
      <c r="B121" s="57"/>
      <c r="C121" s="57"/>
      <c r="D121" s="57"/>
      <c r="E121" s="57"/>
      <c r="F121" s="57"/>
      <c r="G121" s="57"/>
      <c r="H121" s="231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</row>
    <row r="122">
      <c r="A122" s="205" t="s">
        <v>847</v>
      </c>
      <c r="B122" s="205">
        <v>2.0</v>
      </c>
      <c r="C122" s="205"/>
      <c r="D122" s="205">
        <f>'PESO REL X PLATO'!E28</f>
        <v>1.25</v>
      </c>
      <c r="E122" s="205"/>
      <c r="F122" s="205"/>
      <c r="G122" s="205"/>
      <c r="H122" s="221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</row>
    <row r="123">
      <c r="A123" s="12" t="s">
        <v>848</v>
      </c>
      <c r="B123" s="12">
        <v>0.02</v>
      </c>
      <c r="D123" s="12">
        <f>'PESO REL X PLATO'!E29</f>
        <v>6.25</v>
      </c>
      <c r="H123" s="203"/>
    </row>
    <row r="124">
      <c r="A124" s="12" t="s">
        <v>156</v>
      </c>
      <c r="B124" s="12">
        <v>0.01</v>
      </c>
      <c r="D124" s="12">
        <f>'PESO REL X PLATO'!E32</f>
        <v>2.5</v>
      </c>
      <c r="H124" s="203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</row>
    <row r="125">
      <c r="A125" s="205" t="s">
        <v>849</v>
      </c>
      <c r="B125" s="205"/>
      <c r="C125" s="205"/>
      <c r="D125" s="205">
        <f>'PESO REL X PLATO'!E33</f>
        <v>0.75</v>
      </c>
      <c r="E125" s="205"/>
      <c r="F125" s="205"/>
      <c r="G125" s="205"/>
      <c r="H125" s="221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</row>
    <row r="126">
      <c r="A126" s="12" t="s">
        <v>693</v>
      </c>
      <c r="B126" s="12">
        <v>0.5</v>
      </c>
      <c r="H126" s="203"/>
    </row>
    <row r="127">
      <c r="A127" s="12" t="s">
        <v>840</v>
      </c>
      <c r="B127" s="12">
        <v>0.01</v>
      </c>
      <c r="H127" s="203"/>
    </row>
    <row r="128">
      <c r="A128" s="12" t="s">
        <v>134</v>
      </c>
      <c r="B128" s="12">
        <v>0.04</v>
      </c>
      <c r="H128" s="203"/>
    </row>
    <row r="129">
      <c r="A129" s="12" t="s">
        <v>694</v>
      </c>
      <c r="B129" s="12">
        <v>0.05</v>
      </c>
      <c r="H129" s="203"/>
    </row>
    <row r="130">
      <c r="A130" s="12" t="s">
        <v>596</v>
      </c>
      <c r="B130" s="12">
        <v>0.4</v>
      </c>
      <c r="H130" s="203"/>
    </row>
    <row r="131">
      <c r="A131" s="12" t="s">
        <v>697</v>
      </c>
      <c r="B131" s="12">
        <v>0.1</v>
      </c>
      <c r="H131" s="203"/>
    </row>
    <row r="132">
      <c r="A132" s="205" t="s">
        <v>850</v>
      </c>
      <c r="B132" s="205"/>
      <c r="C132" s="205"/>
      <c r="D132" s="205">
        <f>'PESO REL X PLATO'!E30</f>
        <v>2.5</v>
      </c>
      <c r="E132" s="205"/>
      <c r="F132" s="205"/>
      <c r="G132" s="205"/>
      <c r="H132" s="221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</row>
    <row r="133">
      <c r="A133" s="12" t="s">
        <v>44</v>
      </c>
      <c r="B133" s="12">
        <v>2.0</v>
      </c>
      <c r="H133" s="203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</row>
    <row r="134">
      <c r="A134" s="12" t="s">
        <v>13</v>
      </c>
      <c r="B134" s="12">
        <v>0.6</v>
      </c>
      <c r="H134" s="203"/>
    </row>
    <row r="135">
      <c r="A135" s="12" t="s">
        <v>353</v>
      </c>
      <c r="B135" s="12">
        <v>0.6</v>
      </c>
      <c r="H135" s="203"/>
    </row>
    <row r="136">
      <c r="A136" s="12" t="s">
        <v>54</v>
      </c>
      <c r="B136" s="12">
        <v>0.05</v>
      </c>
      <c r="H136" s="203"/>
    </row>
    <row r="137">
      <c r="A137" s="12" t="s">
        <v>66</v>
      </c>
      <c r="B137" s="12">
        <v>0.1</v>
      </c>
      <c r="H137" s="203"/>
    </row>
    <row r="138">
      <c r="A138" s="12" t="s">
        <v>851</v>
      </c>
      <c r="B138" s="12">
        <v>0.05</v>
      </c>
      <c r="H138" s="203"/>
    </row>
    <row r="139">
      <c r="A139" s="205" t="s">
        <v>852</v>
      </c>
      <c r="B139" s="205"/>
      <c r="C139" s="205"/>
      <c r="D139" s="205">
        <f>'PESO REL X PLATO'!E31</f>
        <v>3</v>
      </c>
      <c r="E139" s="205"/>
      <c r="F139" s="205"/>
      <c r="G139" s="205"/>
      <c r="H139" s="221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</row>
    <row r="140">
      <c r="A140" s="12" t="s">
        <v>853</v>
      </c>
      <c r="B140" s="12">
        <v>0.3</v>
      </c>
      <c r="H140" s="203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</row>
    <row r="141">
      <c r="A141" s="12" t="s">
        <v>488</v>
      </c>
      <c r="B141" s="12">
        <v>0.015</v>
      </c>
      <c r="H141" s="203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</row>
    <row r="142">
      <c r="A142" s="12" t="s">
        <v>140</v>
      </c>
      <c r="B142" s="12">
        <v>0.05</v>
      </c>
      <c r="H142" s="203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</row>
    <row r="143">
      <c r="A143" s="12" t="s">
        <v>112</v>
      </c>
      <c r="B143" s="12">
        <v>0.01</v>
      </c>
      <c r="H143" s="203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</row>
    <row r="144">
      <c r="A144" s="12" t="s">
        <v>854</v>
      </c>
      <c r="B144" s="12">
        <v>0.007</v>
      </c>
      <c r="H144" s="203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</row>
    <row r="145">
      <c r="A145" s="12" t="s">
        <v>353</v>
      </c>
      <c r="B145" s="12">
        <v>0.005</v>
      </c>
      <c r="H145" s="203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</row>
    <row r="146">
      <c r="A146" s="12" t="s">
        <v>362</v>
      </c>
      <c r="B146" s="12">
        <v>0.01</v>
      </c>
      <c r="H146" s="203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</row>
    <row r="147">
      <c r="A147" s="12" t="s">
        <v>109</v>
      </c>
      <c r="B147" s="12">
        <v>0.3</v>
      </c>
      <c r="H147" s="203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</row>
    <row r="148">
      <c r="A148" s="12" t="s">
        <v>140</v>
      </c>
      <c r="B148" s="12">
        <v>0.3</v>
      </c>
      <c r="H148" s="203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</row>
    <row r="149">
      <c r="A149" s="12" t="s">
        <v>537</v>
      </c>
      <c r="B149" s="12">
        <v>0.0</v>
      </c>
      <c r="H149" s="203"/>
    </row>
    <row r="150">
      <c r="A150" s="12" t="s">
        <v>164</v>
      </c>
      <c r="B150" s="12">
        <v>0.0</v>
      </c>
      <c r="C150" s="26"/>
      <c r="E150" s="197"/>
      <c r="G150" s="45"/>
      <c r="H150" s="203"/>
    </row>
    <row r="151">
      <c r="A151" s="12" t="s">
        <v>69</v>
      </c>
      <c r="B151" s="12">
        <v>0.0</v>
      </c>
      <c r="C151" s="26"/>
      <c r="E151" s="197"/>
      <c r="G151" s="232"/>
      <c r="H151" s="231"/>
    </row>
    <row r="152">
      <c r="A152" s="12" t="s">
        <v>855</v>
      </c>
      <c r="B152" s="12">
        <v>0.0</v>
      </c>
      <c r="C152" s="26"/>
      <c r="E152" s="197"/>
      <c r="G152" s="45"/>
      <c r="H152" s="203"/>
    </row>
    <row r="153">
      <c r="A153" s="12" t="s">
        <v>362</v>
      </c>
      <c r="B153" s="12">
        <v>0.0</v>
      </c>
      <c r="C153" s="26"/>
      <c r="E153" s="197"/>
      <c r="G153" s="45"/>
      <c r="H153" s="203"/>
    </row>
    <row r="154">
      <c r="A154" s="233" t="s">
        <v>61</v>
      </c>
      <c r="B154" s="12">
        <v>0.0</v>
      </c>
      <c r="C154" s="26"/>
      <c r="E154" s="197"/>
      <c r="G154" s="45"/>
      <c r="H154" s="203"/>
    </row>
    <row r="155">
      <c r="A155" s="233" t="s">
        <v>116</v>
      </c>
      <c r="B155" s="12">
        <v>2.5</v>
      </c>
      <c r="C155" s="26"/>
      <c r="E155" s="197"/>
      <c r="G155" s="45"/>
      <c r="H155" s="203"/>
    </row>
    <row r="156">
      <c r="A156" s="233" t="s">
        <v>856</v>
      </c>
      <c r="B156" s="12">
        <v>0.5</v>
      </c>
      <c r="C156" s="26"/>
      <c r="E156" s="197"/>
      <c r="G156" s="45"/>
      <c r="H156" s="203"/>
    </row>
    <row r="157">
      <c r="A157" s="233" t="s">
        <v>327</v>
      </c>
      <c r="B157" s="12">
        <v>0.01</v>
      </c>
      <c r="C157" s="26"/>
      <c r="E157" s="197"/>
      <c r="G157" s="45"/>
      <c r="H157" s="203"/>
    </row>
    <row r="158">
      <c r="A158" s="233" t="s">
        <v>326</v>
      </c>
      <c r="B158" s="12">
        <v>0.003</v>
      </c>
      <c r="C158" s="26"/>
      <c r="E158" s="197"/>
      <c r="G158" s="45"/>
      <c r="H158" s="203"/>
    </row>
    <row r="159">
      <c r="A159" s="233" t="s">
        <v>857</v>
      </c>
      <c r="B159" s="12">
        <v>2.0</v>
      </c>
      <c r="C159" s="26"/>
      <c r="E159" s="197"/>
      <c r="G159" s="45"/>
      <c r="H159" s="203"/>
    </row>
    <row r="160">
      <c r="A160" s="233" t="s">
        <v>359</v>
      </c>
      <c r="B160" s="12">
        <v>0.03</v>
      </c>
      <c r="C160" s="26"/>
      <c r="E160" s="197"/>
      <c r="G160" s="45"/>
      <c r="H160" s="203"/>
    </row>
    <row r="161">
      <c r="A161" s="233" t="s">
        <v>694</v>
      </c>
      <c r="B161" s="12">
        <v>0.01</v>
      </c>
      <c r="C161" s="26"/>
      <c r="E161" s="197"/>
      <c r="G161" s="45"/>
      <c r="H161" s="203"/>
    </row>
    <row r="162">
      <c r="A162" s="233" t="s">
        <v>858</v>
      </c>
      <c r="B162" s="12">
        <v>0.005</v>
      </c>
      <c r="C162" s="26"/>
      <c r="E162" s="197"/>
      <c r="G162" s="45"/>
      <c r="H162" s="203"/>
    </row>
    <row r="163">
      <c r="A163" s="233" t="s">
        <v>111</v>
      </c>
      <c r="B163" s="12">
        <v>0.005</v>
      </c>
      <c r="C163" s="26"/>
      <c r="E163" s="197"/>
      <c r="G163" s="45"/>
      <c r="H163" s="203"/>
    </row>
    <row r="164">
      <c r="A164" s="205" t="s">
        <v>687</v>
      </c>
      <c r="B164" s="205">
        <v>0.4</v>
      </c>
      <c r="C164" s="206" t="s">
        <v>7</v>
      </c>
      <c r="D164" s="225">
        <f>'PESO REL X PLATO'!E36</f>
        <v>1.5</v>
      </c>
      <c r="E164" s="208">
        <f>D164/B164</f>
        <v>3.75</v>
      </c>
      <c r="F164" s="206" t="s">
        <v>7</v>
      </c>
      <c r="G164" s="198"/>
      <c r="H164" s="226">
        <f t="shared" ref="H164:H172" si="9">G164*E164</f>
        <v>0</v>
      </c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</row>
    <row r="165">
      <c r="A165" s="12" t="s">
        <v>688</v>
      </c>
      <c r="B165" s="12">
        <v>0.35</v>
      </c>
      <c r="C165" s="26" t="s">
        <v>7</v>
      </c>
      <c r="E165" s="197">
        <f>B165*E164</f>
        <v>1.3125</v>
      </c>
      <c r="F165" s="26" t="s">
        <v>7</v>
      </c>
      <c r="G165" s="45">
        <v>95.0</v>
      </c>
      <c r="H165" s="226">
        <f t="shared" si="9"/>
        <v>124.6875</v>
      </c>
    </row>
    <row r="166">
      <c r="A166" s="12" t="s">
        <v>689</v>
      </c>
      <c r="B166" s="12">
        <v>0.03</v>
      </c>
      <c r="C166" s="26" t="s">
        <v>7</v>
      </c>
      <c r="E166" s="197">
        <f>B166*E164</f>
        <v>0.1125</v>
      </c>
      <c r="F166" s="26" t="s">
        <v>7</v>
      </c>
      <c r="G166" s="45">
        <v>60.0</v>
      </c>
      <c r="H166" s="226">
        <f t="shared" si="9"/>
        <v>6.75</v>
      </c>
    </row>
    <row r="167">
      <c r="A167" s="12" t="s">
        <v>664</v>
      </c>
      <c r="B167" s="12">
        <v>0.03</v>
      </c>
      <c r="C167" s="26" t="s">
        <v>7</v>
      </c>
      <c r="E167" s="197">
        <f>B167*E164</f>
        <v>0.1125</v>
      </c>
      <c r="F167" s="26" t="s">
        <v>7</v>
      </c>
      <c r="G167" s="45">
        <v>45.0</v>
      </c>
      <c r="H167" s="226">
        <f t="shared" si="9"/>
        <v>5.0625</v>
      </c>
    </row>
    <row r="168">
      <c r="A168" s="12" t="s">
        <v>134</v>
      </c>
      <c r="B168" s="12">
        <v>0.07</v>
      </c>
      <c r="C168" s="26" t="s">
        <v>7</v>
      </c>
      <c r="E168" s="197">
        <f>B168*E164</f>
        <v>0.2625</v>
      </c>
      <c r="F168" s="26" t="s">
        <v>7</v>
      </c>
      <c r="G168" s="45">
        <v>15.0</v>
      </c>
      <c r="H168" s="226">
        <f t="shared" si="9"/>
        <v>3.9375</v>
      </c>
    </row>
    <row r="169">
      <c r="A169" s="12" t="s">
        <v>596</v>
      </c>
      <c r="B169" s="12">
        <v>0.12</v>
      </c>
      <c r="C169" s="26" t="s">
        <v>16</v>
      </c>
      <c r="E169" s="197">
        <f>B169*E164</f>
        <v>0.45</v>
      </c>
      <c r="F169" s="26" t="s">
        <v>16</v>
      </c>
      <c r="G169" s="45">
        <v>56.0</v>
      </c>
      <c r="H169" s="226">
        <f t="shared" si="9"/>
        <v>25.2</v>
      </c>
    </row>
    <row r="170">
      <c r="A170" s="12" t="s">
        <v>111</v>
      </c>
      <c r="B170" s="12">
        <v>0.01</v>
      </c>
      <c r="C170" s="26" t="s">
        <v>7</v>
      </c>
      <c r="E170" s="197">
        <f>B170*E164</f>
        <v>0.0375</v>
      </c>
      <c r="F170" s="26" t="s">
        <v>7</v>
      </c>
      <c r="G170" s="45">
        <v>20.59</v>
      </c>
      <c r="H170" s="226">
        <f t="shared" si="9"/>
        <v>0.772125</v>
      </c>
    </row>
    <row r="171">
      <c r="A171" s="12" t="s">
        <v>690</v>
      </c>
      <c r="B171" s="12">
        <v>0.003</v>
      </c>
      <c r="C171" s="26" t="s">
        <v>7</v>
      </c>
      <c r="E171" s="197">
        <f>B171*E164</f>
        <v>0.01125</v>
      </c>
      <c r="F171" s="26" t="s">
        <v>7</v>
      </c>
      <c r="G171" s="45">
        <v>170.0</v>
      </c>
      <c r="H171" s="226">
        <f t="shared" si="9"/>
        <v>1.9125</v>
      </c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</row>
    <row r="172">
      <c r="A172" s="12" t="s">
        <v>656</v>
      </c>
      <c r="B172" s="12">
        <v>0.015</v>
      </c>
      <c r="C172" s="26" t="s">
        <v>16</v>
      </c>
      <c r="E172" s="197">
        <f>B172*E164</f>
        <v>0.05625</v>
      </c>
      <c r="F172" s="26" t="s">
        <v>16</v>
      </c>
      <c r="G172" s="45">
        <v>693.78</v>
      </c>
      <c r="H172" s="226">
        <f t="shared" si="9"/>
        <v>39.025125</v>
      </c>
    </row>
    <row r="173">
      <c r="A173" s="234" t="s">
        <v>689</v>
      </c>
      <c r="B173" s="12">
        <v>0.005</v>
      </c>
      <c r="C173" s="26"/>
      <c r="E173" s="197"/>
      <c r="G173" s="45"/>
      <c r="H173" s="203"/>
    </row>
    <row r="174">
      <c r="A174" s="234" t="s">
        <v>449</v>
      </c>
      <c r="B174" s="12">
        <v>0.005</v>
      </c>
      <c r="C174" s="26"/>
      <c r="E174" s="197"/>
      <c r="G174" s="45"/>
      <c r="H174" s="203"/>
    </row>
    <row r="175">
      <c r="A175" s="234" t="s">
        <v>56</v>
      </c>
      <c r="B175" s="12">
        <v>0.01</v>
      </c>
      <c r="C175" s="26"/>
      <c r="E175" s="197"/>
      <c r="G175" s="45"/>
      <c r="H175" s="203"/>
    </row>
    <row r="176">
      <c r="A176" s="234" t="s">
        <v>859</v>
      </c>
      <c r="B176" s="57"/>
      <c r="C176" s="27"/>
      <c r="D176" s="57"/>
      <c r="E176" s="204"/>
      <c r="F176" s="57"/>
      <c r="G176" s="232"/>
      <c r="H176" s="231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</row>
    <row r="177">
      <c r="A177" s="12" t="s">
        <v>649</v>
      </c>
      <c r="B177" s="12">
        <v>0.025</v>
      </c>
      <c r="C177" s="26" t="s">
        <v>7</v>
      </c>
      <c r="E177" s="197"/>
      <c r="G177" s="45"/>
      <c r="H177" s="203"/>
    </row>
    <row r="178">
      <c r="A178" s="235" t="s">
        <v>761</v>
      </c>
      <c r="B178" s="205"/>
      <c r="C178" s="206"/>
      <c r="D178" s="205"/>
      <c r="E178" s="208"/>
      <c r="F178" s="205"/>
      <c r="G178" s="220"/>
      <c r="H178" s="221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</row>
    <row r="179">
      <c r="A179" s="12" t="s">
        <v>359</v>
      </c>
      <c r="B179" s="12">
        <v>1.5</v>
      </c>
      <c r="C179" s="26"/>
      <c r="E179" s="197"/>
      <c r="G179" s="45"/>
      <c r="H179" s="203"/>
    </row>
    <row r="180">
      <c r="A180" s="12" t="s">
        <v>842</v>
      </c>
      <c r="B180" s="12">
        <v>0.0</v>
      </c>
      <c r="C180" s="26"/>
      <c r="E180" s="197"/>
      <c r="G180" s="45"/>
      <c r="H180" s="203"/>
    </row>
    <row r="181">
      <c r="A181" s="12" t="s">
        <v>694</v>
      </c>
      <c r="B181" s="12">
        <v>0.0</v>
      </c>
      <c r="C181" s="26"/>
      <c r="E181" s="197"/>
      <c r="G181" s="45"/>
      <c r="H181" s="203"/>
    </row>
    <row r="182">
      <c r="A182" s="12" t="s">
        <v>843</v>
      </c>
      <c r="B182" s="12">
        <v>0.5</v>
      </c>
      <c r="C182" s="26"/>
      <c r="E182" s="197"/>
      <c r="G182" s="45"/>
      <c r="H182" s="203"/>
    </row>
    <row r="183">
      <c r="A183" s="12" t="s">
        <v>595</v>
      </c>
      <c r="B183" s="12">
        <v>0.6</v>
      </c>
      <c r="C183" s="26"/>
      <c r="E183" s="197"/>
      <c r="G183" s="45"/>
      <c r="H183" s="203"/>
    </row>
    <row r="184">
      <c r="A184" s="12" t="s">
        <v>596</v>
      </c>
      <c r="B184" s="12">
        <v>0.3</v>
      </c>
      <c r="C184" s="26"/>
      <c r="E184" s="197"/>
      <c r="G184" s="45"/>
      <c r="H184" s="203"/>
    </row>
    <row r="185">
      <c r="A185" s="12" t="s">
        <v>688</v>
      </c>
      <c r="B185" s="12">
        <v>0.0</v>
      </c>
      <c r="C185" s="26"/>
      <c r="E185" s="197"/>
      <c r="G185" s="45"/>
      <c r="H185" s="203"/>
    </row>
    <row r="186">
      <c r="A186" s="205" t="s">
        <v>860</v>
      </c>
      <c r="B186" s="205"/>
      <c r="C186" s="206"/>
      <c r="D186" s="205"/>
      <c r="E186" s="208"/>
      <c r="F186" s="205"/>
      <c r="G186" s="220"/>
      <c r="H186" s="221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</row>
    <row r="187">
      <c r="A187" s="12" t="s">
        <v>424</v>
      </c>
      <c r="B187" s="12">
        <v>0.2</v>
      </c>
      <c r="C187" s="26"/>
      <c r="E187" s="197"/>
      <c r="G187" s="45"/>
      <c r="H187" s="203"/>
    </row>
    <row r="188">
      <c r="A188" s="12" t="s">
        <v>229</v>
      </c>
      <c r="B188" s="12">
        <v>0.05</v>
      </c>
      <c r="C188" s="26"/>
      <c r="E188" s="197"/>
      <c r="G188" s="45"/>
      <c r="H188" s="203"/>
    </row>
    <row r="189">
      <c r="A189" s="12" t="s">
        <v>58</v>
      </c>
      <c r="B189" s="12">
        <v>0.2</v>
      </c>
      <c r="C189" s="26"/>
      <c r="E189" s="197"/>
      <c r="G189" s="45"/>
      <c r="H189" s="203"/>
    </row>
    <row r="190">
      <c r="A190" s="12" t="s">
        <v>596</v>
      </c>
      <c r="B190" s="12">
        <v>0.7</v>
      </c>
      <c r="C190" s="26"/>
      <c r="E190" s="197"/>
      <c r="G190" s="45"/>
      <c r="H190" s="203"/>
    </row>
    <row r="191">
      <c r="A191" s="12" t="s">
        <v>840</v>
      </c>
      <c r="B191" s="12">
        <v>0.06</v>
      </c>
      <c r="C191" s="26"/>
      <c r="E191" s="197"/>
      <c r="G191" s="45"/>
      <c r="H191" s="203"/>
    </row>
    <row r="192">
      <c r="A192" s="205" t="s">
        <v>845</v>
      </c>
      <c r="B192" s="205"/>
      <c r="C192" s="206"/>
      <c r="D192" s="205"/>
      <c r="E192" s="208"/>
      <c r="F192" s="205"/>
      <c r="G192" s="220"/>
      <c r="H192" s="221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</row>
    <row r="193">
      <c r="A193" s="12" t="s">
        <v>249</v>
      </c>
      <c r="B193" s="12">
        <v>0.3</v>
      </c>
      <c r="C193" s="26"/>
      <c r="E193" s="197"/>
      <c r="G193" s="45"/>
      <c r="H193" s="203"/>
    </row>
    <row r="194">
      <c r="A194" s="12" t="s">
        <v>353</v>
      </c>
      <c r="B194" s="12">
        <v>0.15</v>
      </c>
      <c r="C194" s="26"/>
      <c r="E194" s="197"/>
      <c r="G194" s="45"/>
      <c r="H194" s="203"/>
    </row>
    <row r="195">
      <c r="A195" s="12" t="s">
        <v>362</v>
      </c>
      <c r="B195" s="12">
        <v>0.005</v>
      </c>
      <c r="C195" s="26"/>
      <c r="E195" s="197"/>
      <c r="G195" s="45"/>
      <c r="H195" s="203"/>
    </row>
    <row r="196">
      <c r="A196" s="57" t="s">
        <v>861</v>
      </c>
      <c r="B196" s="57"/>
      <c r="C196" s="27"/>
      <c r="D196" s="57"/>
      <c r="E196" s="204"/>
      <c r="F196" s="57"/>
      <c r="G196" s="232"/>
      <c r="H196" s="231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</row>
    <row r="197">
      <c r="A197" s="12" t="s">
        <v>649</v>
      </c>
      <c r="C197" s="26"/>
      <c r="E197" s="197"/>
      <c r="G197" s="45"/>
      <c r="H197" s="203"/>
    </row>
    <row r="198">
      <c r="A198" s="205" t="s">
        <v>862</v>
      </c>
      <c r="B198" s="205"/>
      <c r="C198" s="206"/>
      <c r="D198" s="205"/>
      <c r="E198" s="208"/>
      <c r="F198" s="205"/>
      <c r="G198" s="220"/>
      <c r="H198" s="221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</row>
    <row r="199">
      <c r="A199" s="12" t="s">
        <v>132</v>
      </c>
      <c r="B199" s="12">
        <v>0.25</v>
      </c>
      <c r="C199" s="26"/>
      <c r="E199" s="197"/>
      <c r="G199" s="45"/>
      <c r="H199" s="203"/>
    </row>
    <row r="200">
      <c r="A200" s="12" t="s">
        <v>603</v>
      </c>
      <c r="B200" s="12">
        <v>0.01</v>
      </c>
      <c r="C200" s="26"/>
      <c r="E200" s="197"/>
      <c r="G200" s="45"/>
      <c r="H200" s="203"/>
    </row>
    <row r="201">
      <c r="A201" s="12" t="s">
        <v>13</v>
      </c>
      <c r="B201" s="12">
        <v>0.25</v>
      </c>
      <c r="C201" s="26"/>
      <c r="E201" s="197"/>
      <c r="G201" s="45"/>
      <c r="H201" s="203"/>
    </row>
    <row r="202">
      <c r="A202" s="12" t="s">
        <v>368</v>
      </c>
      <c r="B202" s="12">
        <v>0.5</v>
      </c>
      <c r="C202" s="26"/>
      <c r="E202" s="197"/>
      <c r="G202" s="45"/>
      <c r="H202" s="203"/>
    </row>
    <row r="203">
      <c r="A203" s="12" t="s">
        <v>112</v>
      </c>
      <c r="B203" s="12">
        <v>0.005</v>
      </c>
      <c r="C203" s="26"/>
      <c r="E203" s="197"/>
      <c r="G203" s="45"/>
      <c r="H203" s="203"/>
    </row>
    <row r="204">
      <c r="A204" s="12" t="s">
        <v>74</v>
      </c>
      <c r="B204" s="12">
        <v>0.005</v>
      </c>
      <c r="C204" s="26"/>
      <c r="E204" s="197"/>
      <c r="G204" s="45"/>
      <c r="H204" s="203"/>
    </row>
    <row r="205">
      <c r="A205" s="12" t="s">
        <v>77</v>
      </c>
      <c r="B205" s="12">
        <v>0.005</v>
      </c>
      <c r="C205" s="26"/>
      <c r="E205" s="197"/>
      <c r="G205" s="45"/>
      <c r="H205" s="203"/>
    </row>
    <row r="206">
      <c r="A206" s="12" t="s">
        <v>422</v>
      </c>
      <c r="B206" s="12">
        <v>0.01</v>
      </c>
      <c r="C206" s="26"/>
      <c r="E206" s="197"/>
      <c r="G206" s="45"/>
      <c r="H206" s="203"/>
    </row>
    <row r="207">
      <c r="A207" s="12" t="s">
        <v>114</v>
      </c>
      <c r="B207" s="12">
        <v>0.005</v>
      </c>
      <c r="C207" s="26"/>
      <c r="E207" s="197"/>
      <c r="G207" s="45"/>
      <c r="H207" s="203"/>
    </row>
    <row r="208">
      <c r="A208" s="12" t="s">
        <v>108</v>
      </c>
      <c r="B208" s="12">
        <v>0.01</v>
      </c>
      <c r="C208" s="26"/>
      <c r="E208" s="197"/>
      <c r="G208" s="45"/>
      <c r="H208" s="203"/>
    </row>
    <row r="209">
      <c r="A209" s="12" t="s">
        <v>600</v>
      </c>
      <c r="B209" s="12">
        <v>0.02</v>
      </c>
      <c r="C209" s="26"/>
      <c r="E209" s="197"/>
      <c r="G209" s="45"/>
      <c r="H209" s="203"/>
    </row>
    <row r="210">
      <c r="A210" s="12" t="s">
        <v>606</v>
      </c>
      <c r="B210" s="12">
        <v>0.02</v>
      </c>
      <c r="C210" s="26"/>
      <c r="E210" s="197"/>
      <c r="G210" s="45"/>
      <c r="H210" s="203"/>
    </row>
    <row r="211">
      <c r="A211" s="12" t="s">
        <v>361</v>
      </c>
      <c r="B211" s="12">
        <v>0.01</v>
      </c>
      <c r="C211" s="26"/>
      <c r="E211" s="197"/>
      <c r="G211" s="45"/>
      <c r="H211" s="203"/>
    </row>
    <row r="212">
      <c r="A212" s="12" t="s">
        <v>863</v>
      </c>
      <c r="B212" s="12">
        <v>0.01</v>
      </c>
      <c r="C212" s="26"/>
      <c r="E212" s="197"/>
      <c r="G212" s="45"/>
      <c r="H212" s="203"/>
    </row>
    <row r="213">
      <c r="A213" s="205" t="s">
        <v>864</v>
      </c>
      <c r="B213" s="205"/>
      <c r="C213" s="206"/>
      <c r="D213" s="205"/>
      <c r="E213" s="208"/>
      <c r="F213" s="205"/>
      <c r="G213" s="220"/>
      <c r="H213" s="221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</row>
    <row r="214">
      <c r="A214" s="12" t="s">
        <v>661</v>
      </c>
      <c r="B214" s="12">
        <v>1.0</v>
      </c>
      <c r="C214" s="26"/>
      <c r="E214" s="197"/>
      <c r="G214" s="45"/>
      <c r="H214" s="203"/>
    </row>
    <row r="215">
      <c r="A215" s="12" t="s">
        <v>229</v>
      </c>
      <c r="B215" s="12">
        <v>0.01</v>
      </c>
      <c r="C215" s="26"/>
      <c r="E215" s="197"/>
      <c r="G215" s="45"/>
      <c r="H215" s="203"/>
    </row>
    <row r="216">
      <c r="A216" s="12" t="s">
        <v>865</v>
      </c>
      <c r="B216" s="12">
        <v>0.2</v>
      </c>
      <c r="C216" s="26"/>
      <c r="E216" s="197"/>
      <c r="G216" s="45"/>
      <c r="H216" s="203"/>
    </row>
    <row r="217">
      <c r="A217" s="12" t="s">
        <v>866</v>
      </c>
      <c r="B217" s="12">
        <v>0.05</v>
      </c>
      <c r="C217" s="26"/>
      <c r="E217" s="197"/>
      <c r="G217" s="45"/>
      <c r="H217" s="203"/>
    </row>
    <row r="218">
      <c r="A218" s="12" t="s">
        <v>112</v>
      </c>
      <c r="B218" s="12">
        <v>0.015</v>
      </c>
      <c r="C218" s="26"/>
      <c r="E218" s="197"/>
      <c r="G218" s="45"/>
      <c r="H218" s="203"/>
    </row>
    <row r="219">
      <c r="A219" s="12" t="s">
        <v>867</v>
      </c>
      <c r="B219" s="12">
        <v>1.5</v>
      </c>
      <c r="C219" s="26"/>
      <c r="E219" s="197"/>
      <c r="G219" s="45"/>
      <c r="H219" s="203"/>
    </row>
    <row r="220">
      <c r="A220" s="12" t="s">
        <v>228</v>
      </c>
      <c r="B220" s="12">
        <v>0.01</v>
      </c>
      <c r="C220" s="26"/>
      <c r="E220" s="197"/>
      <c r="G220" s="45"/>
      <c r="H220" s="203"/>
    </row>
    <row r="221">
      <c r="A221" s="12" t="s">
        <v>195</v>
      </c>
      <c r="B221" s="12">
        <v>0.05</v>
      </c>
      <c r="C221" s="26"/>
      <c r="E221" s="197"/>
      <c r="G221" s="45"/>
      <c r="H221" s="203"/>
    </row>
    <row r="222">
      <c r="A222" s="205" t="s">
        <v>868</v>
      </c>
      <c r="B222" s="205"/>
      <c r="C222" s="206"/>
      <c r="D222" s="205"/>
      <c r="E222" s="208"/>
      <c r="F222" s="205"/>
      <c r="G222" s="220"/>
      <c r="H222" s="221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</row>
    <row r="223">
      <c r="A223" s="12" t="s">
        <v>236</v>
      </c>
      <c r="B223" s="12">
        <v>0.015</v>
      </c>
      <c r="C223" s="26"/>
      <c r="E223" s="197"/>
      <c r="G223" s="45"/>
      <c r="H223" s="203"/>
    </row>
    <row r="224">
      <c r="A224" s="12" t="s">
        <v>869</v>
      </c>
      <c r="B224" s="12">
        <v>0.007</v>
      </c>
      <c r="C224" s="26"/>
      <c r="E224" s="197"/>
      <c r="G224" s="45"/>
      <c r="H224" s="203"/>
    </row>
    <row r="225">
      <c r="A225" s="12" t="s">
        <v>870</v>
      </c>
      <c r="B225" s="12">
        <v>0.007</v>
      </c>
      <c r="C225" s="26"/>
      <c r="E225" s="197"/>
      <c r="G225" s="45"/>
      <c r="H225" s="203"/>
    </row>
    <row r="226">
      <c r="A226" s="12" t="s">
        <v>871</v>
      </c>
      <c r="B226" s="12">
        <v>0.007</v>
      </c>
      <c r="C226" s="26"/>
      <c r="E226" s="197"/>
      <c r="G226" s="45"/>
      <c r="H226" s="203"/>
    </row>
    <row r="227">
      <c r="A227" s="12" t="s">
        <v>840</v>
      </c>
      <c r="B227" s="12">
        <v>0.007</v>
      </c>
      <c r="C227" s="26"/>
      <c r="E227" s="197"/>
      <c r="G227" s="45"/>
      <c r="H227" s="203"/>
    </row>
    <row r="228">
      <c r="A228" s="12" t="s">
        <v>872</v>
      </c>
      <c r="B228" s="12">
        <v>0.015</v>
      </c>
      <c r="C228" s="26"/>
      <c r="E228" s="197"/>
      <c r="G228" s="45"/>
      <c r="H228" s="203"/>
    </row>
    <row r="229">
      <c r="A229" s="12" t="s">
        <v>694</v>
      </c>
      <c r="B229" s="12">
        <v>0.015</v>
      </c>
      <c r="C229" s="26"/>
      <c r="E229" s="197"/>
      <c r="G229" s="45"/>
      <c r="H229" s="203"/>
    </row>
    <row r="230">
      <c r="A230" s="12" t="s">
        <v>873</v>
      </c>
      <c r="B230" s="12">
        <v>0.015</v>
      </c>
      <c r="C230" s="26"/>
      <c r="E230" s="197"/>
      <c r="G230" s="45"/>
      <c r="H230" s="203"/>
    </row>
    <row r="231">
      <c r="A231" s="12" t="s">
        <v>874</v>
      </c>
      <c r="B231" s="12">
        <v>0.03</v>
      </c>
      <c r="C231" s="26"/>
      <c r="E231" s="197"/>
      <c r="G231" s="45"/>
      <c r="H231" s="203"/>
    </row>
    <row r="232">
      <c r="A232" s="12" t="s">
        <v>595</v>
      </c>
      <c r="B232" s="12">
        <v>0.15</v>
      </c>
      <c r="C232" s="26"/>
      <c r="E232" s="197"/>
      <c r="G232" s="45"/>
      <c r="H232" s="203"/>
    </row>
    <row r="233">
      <c r="A233" s="12" t="s">
        <v>111</v>
      </c>
      <c r="B233" s="12">
        <v>0.005</v>
      </c>
      <c r="C233" s="26"/>
      <c r="E233" s="197"/>
      <c r="G233" s="45"/>
      <c r="H233" s="203"/>
    </row>
    <row r="234">
      <c r="A234" s="12" t="s">
        <v>690</v>
      </c>
      <c r="B234" s="12">
        <v>0.005</v>
      </c>
      <c r="C234" s="26"/>
      <c r="E234" s="197"/>
      <c r="G234" s="45"/>
      <c r="H234" s="203"/>
    </row>
    <row r="235">
      <c r="A235" s="12" t="s">
        <v>875</v>
      </c>
      <c r="B235" s="12">
        <v>0.001</v>
      </c>
      <c r="C235" s="26"/>
      <c r="E235" s="197"/>
      <c r="G235" s="45"/>
      <c r="H235" s="203"/>
    </row>
    <row r="236">
      <c r="A236" s="12" t="s">
        <v>876</v>
      </c>
      <c r="B236" s="12">
        <v>0.003</v>
      </c>
      <c r="C236" s="26"/>
      <c r="E236" s="197"/>
      <c r="G236" s="45"/>
      <c r="H236" s="203"/>
    </row>
    <row r="237">
      <c r="A237" s="205" t="s">
        <v>877</v>
      </c>
      <c r="B237" s="205"/>
      <c r="C237" s="206"/>
      <c r="D237" s="205"/>
      <c r="E237" s="208"/>
      <c r="F237" s="205"/>
      <c r="G237" s="220"/>
      <c r="H237" s="221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</row>
    <row r="238">
      <c r="A238" s="12" t="s">
        <v>878</v>
      </c>
      <c r="B238" s="12">
        <v>1.0</v>
      </c>
      <c r="C238" s="26"/>
      <c r="E238" s="197"/>
      <c r="G238" s="45"/>
      <c r="H238" s="203"/>
    </row>
    <row r="239">
      <c r="A239" s="12" t="s">
        <v>879</v>
      </c>
      <c r="B239" s="12">
        <v>0.25</v>
      </c>
      <c r="C239" s="26"/>
      <c r="E239" s="197"/>
      <c r="G239" s="45"/>
      <c r="H239" s="203"/>
    </row>
    <row r="240">
      <c r="A240" s="12" t="s">
        <v>880</v>
      </c>
      <c r="B240" s="12">
        <v>0.2</v>
      </c>
      <c r="C240" s="26"/>
      <c r="E240" s="197"/>
      <c r="G240" s="45"/>
      <c r="H240" s="203"/>
    </row>
    <row r="241">
      <c r="A241" s="12" t="s">
        <v>53</v>
      </c>
      <c r="B241" s="12">
        <v>0.2</v>
      </c>
      <c r="C241" s="26"/>
      <c r="E241" s="197"/>
      <c r="G241" s="45"/>
      <c r="H241" s="203"/>
    </row>
    <row r="242">
      <c r="A242" s="12" t="s">
        <v>857</v>
      </c>
      <c r="B242" s="12">
        <v>4.0</v>
      </c>
      <c r="C242" s="26"/>
      <c r="E242" s="197"/>
      <c r="G242" s="45"/>
      <c r="H242" s="203"/>
    </row>
    <row r="243">
      <c r="A243" s="12" t="s">
        <v>331</v>
      </c>
      <c r="B243" s="12">
        <v>0.5</v>
      </c>
      <c r="C243" s="26"/>
      <c r="E243" s="197"/>
      <c r="G243" s="45"/>
      <c r="H243" s="203"/>
    </row>
    <row r="244">
      <c r="A244" s="12" t="s">
        <v>330</v>
      </c>
      <c r="B244" s="12">
        <v>0.5</v>
      </c>
      <c r="C244" s="26"/>
      <c r="E244" s="197"/>
      <c r="G244" s="45"/>
      <c r="H244" s="203"/>
    </row>
    <row r="245">
      <c r="A245" s="12" t="s">
        <v>326</v>
      </c>
      <c r="B245" s="12">
        <v>0.01</v>
      </c>
      <c r="C245" s="26"/>
      <c r="E245" s="197"/>
      <c r="G245" s="45"/>
      <c r="H245" s="203"/>
    </row>
    <row r="246">
      <c r="A246" s="12" t="s">
        <v>327</v>
      </c>
      <c r="B246" s="12">
        <v>0.003</v>
      </c>
      <c r="C246" s="26"/>
      <c r="E246" s="197"/>
      <c r="G246" s="45"/>
      <c r="H246" s="203"/>
    </row>
    <row r="247">
      <c r="A247" s="12" t="s">
        <v>857</v>
      </c>
      <c r="B247" s="12">
        <v>2.0</v>
      </c>
      <c r="C247" s="26"/>
      <c r="E247" s="197"/>
      <c r="G247" s="45"/>
      <c r="H247" s="203"/>
    </row>
    <row r="248">
      <c r="A248" s="12" t="s">
        <v>361</v>
      </c>
      <c r="B248" s="12">
        <v>0.02</v>
      </c>
      <c r="C248" s="26"/>
      <c r="E248" s="197"/>
      <c r="G248" s="45"/>
      <c r="H248" s="203"/>
    </row>
    <row r="249">
      <c r="A249" s="12" t="s">
        <v>44</v>
      </c>
      <c r="B249" s="12">
        <v>0.5</v>
      </c>
      <c r="C249" s="26"/>
      <c r="E249" s="197"/>
      <c r="G249" s="45"/>
      <c r="H249" s="203"/>
    </row>
    <row r="250">
      <c r="A250" s="12" t="s">
        <v>227</v>
      </c>
      <c r="B250" s="12">
        <v>0.005</v>
      </c>
      <c r="C250" s="26"/>
      <c r="E250" s="197"/>
      <c r="G250" s="45"/>
      <c r="H250" s="203"/>
    </row>
    <row r="251">
      <c r="A251" s="12" t="s">
        <v>669</v>
      </c>
      <c r="B251" s="12">
        <v>0.5</v>
      </c>
      <c r="C251" s="26"/>
      <c r="E251" s="197"/>
      <c r="G251" s="45"/>
      <c r="H251" s="203"/>
    </row>
    <row r="252">
      <c r="A252" s="12" t="s">
        <v>30</v>
      </c>
      <c r="B252" s="12">
        <v>0.2</v>
      </c>
      <c r="C252" s="26"/>
      <c r="E252" s="197"/>
      <c r="G252" s="45"/>
      <c r="H252" s="203"/>
    </row>
    <row r="253">
      <c r="A253" s="12" t="s">
        <v>326</v>
      </c>
      <c r="B253" s="12">
        <v>0.02</v>
      </c>
      <c r="C253" s="26"/>
      <c r="E253" s="197"/>
      <c r="G253" s="45"/>
      <c r="H253" s="203"/>
    </row>
    <row r="254">
      <c r="C254" s="26"/>
      <c r="E254" s="197"/>
      <c r="G254" s="45"/>
      <c r="H254" s="203"/>
    </row>
    <row r="255">
      <c r="C255" s="26"/>
      <c r="E255" s="197"/>
      <c r="G255" s="45"/>
      <c r="H255" s="203"/>
    </row>
    <row r="256">
      <c r="C256" s="26"/>
      <c r="E256" s="197"/>
      <c r="G256" s="45"/>
      <c r="H256" s="203"/>
    </row>
    <row r="257">
      <c r="C257" s="26"/>
      <c r="E257" s="197"/>
      <c r="G257" s="45"/>
      <c r="H257" s="203"/>
    </row>
    <row r="258">
      <c r="C258" s="26"/>
      <c r="E258" s="197"/>
      <c r="G258" s="45"/>
      <c r="H258" s="203"/>
    </row>
    <row r="259">
      <c r="C259" s="26"/>
      <c r="E259" s="197"/>
      <c r="G259" s="45"/>
      <c r="H259" s="203"/>
    </row>
    <row r="260">
      <c r="C260" s="26"/>
      <c r="E260" s="197"/>
      <c r="G260" s="45"/>
      <c r="H260" s="203"/>
    </row>
    <row r="261">
      <c r="C261" s="26"/>
      <c r="E261" s="197"/>
      <c r="G261" s="45"/>
      <c r="H261" s="203"/>
    </row>
    <row r="262">
      <c r="C262" s="26"/>
      <c r="E262" s="197"/>
      <c r="G262" s="45"/>
      <c r="H262" s="203"/>
    </row>
    <row r="263">
      <c r="C263" s="26"/>
      <c r="E263" s="197"/>
      <c r="G263" s="45"/>
      <c r="H263" s="203"/>
    </row>
    <row r="264">
      <c r="C264" s="26"/>
      <c r="E264" s="197"/>
      <c r="G264" s="45"/>
      <c r="H264" s="203"/>
    </row>
    <row r="265">
      <c r="C265" s="26"/>
      <c r="E265" s="197"/>
      <c r="G265" s="45"/>
      <c r="H265" s="203"/>
    </row>
    <row r="266">
      <c r="C266" s="26"/>
      <c r="E266" s="197"/>
      <c r="G266" s="45"/>
      <c r="H266" s="203"/>
    </row>
    <row r="267">
      <c r="C267" s="26"/>
      <c r="E267" s="197"/>
      <c r="G267" s="45"/>
      <c r="H267" s="203"/>
    </row>
    <row r="268">
      <c r="C268" s="26"/>
      <c r="E268" s="197"/>
      <c r="G268" s="45"/>
      <c r="H268" s="203"/>
    </row>
    <row r="269">
      <c r="C269" s="26"/>
      <c r="E269" s="197"/>
      <c r="G269" s="45"/>
      <c r="H269" s="203"/>
    </row>
    <row r="270">
      <c r="C270" s="26"/>
      <c r="E270" s="197"/>
      <c r="G270" s="45"/>
      <c r="H270" s="203"/>
    </row>
    <row r="271">
      <c r="C271" s="26"/>
      <c r="E271" s="197"/>
      <c r="G271" s="45"/>
      <c r="H271" s="203"/>
    </row>
    <row r="272">
      <c r="C272" s="26"/>
      <c r="E272" s="197"/>
      <c r="G272" s="45"/>
      <c r="H272" s="203"/>
    </row>
    <row r="273">
      <c r="C273" s="26"/>
      <c r="E273" s="197"/>
      <c r="G273" s="45"/>
      <c r="H273" s="203"/>
    </row>
    <row r="274">
      <c r="C274" s="26"/>
      <c r="E274" s="197"/>
      <c r="G274" s="45"/>
      <c r="H274" s="203"/>
    </row>
    <row r="275">
      <c r="C275" s="26"/>
      <c r="E275" s="197"/>
      <c r="G275" s="45"/>
      <c r="H275" s="203"/>
    </row>
    <row r="276">
      <c r="C276" s="26"/>
      <c r="E276" s="197"/>
      <c r="G276" s="45"/>
      <c r="H276" s="203"/>
    </row>
    <row r="277">
      <c r="C277" s="26"/>
      <c r="E277" s="197"/>
      <c r="G277" s="45"/>
      <c r="H277" s="203"/>
    </row>
    <row r="278">
      <c r="C278" s="26"/>
      <c r="E278" s="197"/>
      <c r="G278" s="45"/>
      <c r="H278" s="203"/>
    </row>
    <row r="279">
      <c r="C279" s="26"/>
      <c r="E279" s="197"/>
      <c r="G279" s="45"/>
      <c r="H279" s="203"/>
    </row>
    <row r="280">
      <c r="C280" s="26"/>
      <c r="E280" s="197"/>
      <c r="G280" s="45"/>
      <c r="H280" s="203"/>
    </row>
    <row r="281">
      <c r="C281" s="26"/>
      <c r="E281" s="197"/>
      <c r="G281" s="45"/>
      <c r="H281" s="203"/>
    </row>
    <row r="282">
      <c r="C282" s="26"/>
      <c r="E282" s="197"/>
      <c r="G282" s="45"/>
      <c r="H282" s="203"/>
    </row>
    <row r="283">
      <c r="C283" s="26"/>
      <c r="E283" s="197"/>
      <c r="G283" s="45"/>
      <c r="H283" s="203"/>
    </row>
    <row r="284">
      <c r="C284" s="26"/>
      <c r="E284" s="197"/>
      <c r="G284" s="45"/>
      <c r="H284" s="203"/>
    </row>
    <row r="285">
      <c r="C285" s="26"/>
      <c r="E285" s="197"/>
      <c r="G285" s="45"/>
      <c r="H285" s="203"/>
    </row>
    <row r="286">
      <c r="C286" s="26"/>
      <c r="E286" s="197"/>
      <c r="G286" s="45"/>
      <c r="H286" s="203"/>
    </row>
    <row r="287">
      <c r="C287" s="26"/>
      <c r="E287" s="197"/>
      <c r="G287" s="45"/>
      <c r="H287" s="203"/>
    </row>
    <row r="288">
      <c r="C288" s="26"/>
      <c r="E288" s="197"/>
      <c r="G288" s="45"/>
      <c r="H288" s="203"/>
    </row>
    <row r="289">
      <c r="C289" s="26"/>
      <c r="E289" s="197"/>
      <c r="G289" s="45"/>
      <c r="H289" s="203"/>
    </row>
    <row r="290">
      <c r="C290" s="26"/>
      <c r="E290" s="197"/>
      <c r="G290" s="45"/>
      <c r="H290" s="203"/>
    </row>
    <row r="291">
      <c r="C291" s="26"/>
      <c r="E291" s="197"/>
      <c r="G291" s="45"/>
      <c r="H291" s="203"/>
    </row>
    <row r="292">
      <c r="C292" s="26"/>
      <c r="E292" s="197"/>
      <c r="G292" s="45"/>
      <c r="H292" s="203"/>
    </row>
    <row r="293">
      <c r="C293" s="26"/>
      <c r="E293" s="197"/>
      <c r="G293" s="45"/>
      <c r="H293" s="203"/>
    </row>
    <row r="294">
      <c r="C294" s="26"/>
      <c r="E294" s="197"/>
      <c r="G294" s="45"/>
      <c r="H294" s="203"/>
    </row>
    <row r="295">
      <c r="C295" s="26"/>
      <c r="E295" s="197"/>
      <c r="G295" s="45"/>
      <c r="H295" s="203"/>
    </row>
    <row r="296">
      <c r="C296" s="26"/>
      <c r="E296" s="197"/>
      <c r="G296" s="45"/>
      <c r="H296" s="203"/>
    </row>
    <row r="297">
      <c r="C297" s="26"/>
      <c r="E297" s="197"/>
      <c r="G297" s="45"/>
      <c r="H297" s="203"/>
    </row>
    <row r="298">
      <c r="C298" s="26"/>
      <c r="E298" s="197"/>
      <c r="G298" s="45"/>
      <c r="H298" s="203"/>
    </row>
    <row r="299">
      <c r="C299" s="26"/>
      <c r="E299" s="197"/>
      <c r="G299" s="45"/>
      <c r="H299" s="203"/>
    </row>
    <row r="300">
      <c r="C300" s="26"/>
      <c r="E300" s="197"/>
      <c r="G300" s="45"/>
      <c r="H300" s="203"/>
    </row>
    <row r="301">
      <c r="C301" s="26"/>
      <c r="E301" s="197"/>
      <c r="G301" s="45"/>
      <c r="H301" s="203"/>
    </row>
    <row r="302">
      <c r="C302" s="26"/>
      <c r="E302" s="197"/>
      <c r="G302" s="45"/>
      <c r="H302" s="203"/>
    </row>
    <row r="303">
      <c r="C303" s="26"/>
      <c r="E303" s="197"/>
      <c r="G303" s="45"/>
      <c r="H303" s="203"/>
    </row>
    <row r="304">
      <c r="C304" s="26"/>
      <c r="E304" s="197"/>
      <c r="G304" s="45"/>
      <c r="H304" s="203"/>
    </row>
    <row r="305">
      <c r="C305" s="26"/>
      <c r="E305" s="197"/>
      <c r="G305" s="45"/>
      <c r="H305" s="203"/>
    </row>
    <row r="306">
      <c r="C306" s="26"/>
      <c r="E306" s="197"/>
      <c r="G306" s="45"/>
      <c r="H306" s="203"/>
    </row>
    <row r="307">
      <c r="C307" s="26"/>
      <c r="E307" s="197"/>
      <c r="G307" s="45"/>
      <c r="H307" s="203"/>
    </row>
    <row r="308">
      <c r="C308" s="26"/>
      <c r="E308" s="197"/>
      <c r="G308" s="45"/>
      <c r="H308" s="203"/>
    </row>
    <row r="309">
      <c r="C309" s="26"/>
      <c r="E309" s="197"/>
      <c r="G309" s="45"/>
      <c r="H309" s="203"/>
    </row>
    <row r="310">
      <c r="C310" s="26"/>
      <c r="E310" s="197"/>
      <c r="G310" s="45"/>
      <c r="H310" s="203"/>
    </row>
    <row r="311">
      <c r="C311" s="26"/>
      <c r="E311" s="197"/>
      <c r="G311" s="45"/>
      <c r="H311" s="203"/>
    </row>
    <row r="312">
      <c r="C312" s="26"/>
      <c r="E312" s="197"/>
      <c r="G312" s="45"/>
      <c r="H312" s="203"/>
    </row>
    <row r="313">
      <c r="C313" s="26"/>
      <c r="E313" s="197"/>
      <c r="G313" s="45"/>
      <c r="H313" s="203"/>
    </row>
    <row r="314">
      <c r="C314" s="26"/>
      <c r="E314" s="197"/>
      <c r="G314" s="45"/>
      <c r="H314" s="203"/>
    </row>
    <row r="315">
      <c r="C315" s="26"/>
      <c r="E315" s="197"/>
      <c r="G315" s="45"/>
      <c r="H315" s="203"/>
    </row>
    <row r="316">
      <c r="C316" s="26"/>
      <c r="E316" s="197"/>
      <c r="G316" s="45"/>
      <c r="H316" s="203"/>
    </row>
    <row r="317">
      <c r="C317" s="26"/>
      <c r="E317" s="197"/>
      <c r="G317" s="45"/>
      <c r="H317" s="203"/>
    </row>
    <row r="318">
      <c r="C318" s="26"/>
      <c r="E318" s="197"/>
      <c r="G318" s="45"/>
      <c r="H318" s="203"/>
    </row>
    <row r="319">
      <c r="C319" s="26"/>
      <c r="E319" s="197"/>
      <c r="G319" s="45"/>
      <c r="H319" s="203"/>
    </row>
    <row r="320">
      <c r="C320" s="26"/>
      <c r="E320" s="197"/>
      <c r="G320" s="45"/>
      <c r="H320" s="203"/>
    </row>
    <row r="321">
      <c r="C321" s="26"/>
      <c r="E321" s="197"/>
      <c r="G321" s="45"/>
      <c r="H321" s="203"/>
    </row>
    <row r="322">
      <c r="C322" s="26"/>
      <c r="E322" s="197"/>
      <c r="G322" s="45"/>
      <c r="H322" s="203"/>
    </row>
    <row r="323">
      <c r="C323" s="26"/>
      <c r="E323" s="197"/>
      <c r="G323" s="45"/>
      <c r="H323" s="203"/>
    </row>
    <row r="324">
      <c r="C324" s="26"/>
      <c r="E324" s="197"/>
      <c r="G324" s="45"/>
      <c r="H324" s="203"/>
    </row>
    <row r="325">
      <c r="C325" s="26"/>
      <c r="E325" s="197"/>
      <c r="G325" s="45"/>
      <c r="H325" s="203"/>
    </row>
    <row r="326">
      <c r="C326" s="26"/>
      <c r="E326" s="197"/>
      <c r="G326" s="45"/>
      <c r="H326" s="203"/>
    </row>
    <row r="327">
      <c r="C327" s="26"/>
      <c r="E327" s="197"/>
      <c r="G327" s="45"/>
      <c r="H327" s="203"/>
    </row>
    <row r="328">
      <c r="C328" s="26"/>
      <c r="E328" s="197"/>
      <c r="G328" s="45"/>
      <c r="H328" s="203"/>
    </row>
    <row r="329">
      <c r="C329" s="26"/>
      <c r="E329" s="197"/>
      <c r="G329" s="45"/>
      <c r="H329" s="203"/>
    </row>
    <row r="330">
      <c r="C330" s="26"/>
      <c r="E330" s="197"/>
      <c r="G330" s="45"/>
      <c r="H330" s="203"/>
    </row>
    <row r="331">
      <c r="C331" s="26"/>
      <c r="E331" s="197"/>
      <c r="G331" s="45"/>
      <c r="H331" s="203"/>
    </row>
    <row r="332">
      <c r="C332" s="26"/>
      <c r="E332" s="197"/>
      <c r="G332" s="45"/>
      <c r="H332" s="203"/>
    </row>
    <row r="333">
      <c r="C333" s="26"/>
      <c r="E333" s="197"/>
      <c r="G333" s="45"/>
      <c r="H333" s="203"/>
    </row>
    <row r="334">
      <c r="C334" s="26"/>
      <c r="E334" s="197"/>
      <c r="G334" s="45"/>
      <c r="H334" s="203"/>
    </row>
    <row r="335">
      <c r="C335" s="26"/>
      <c r="E335" s="197"/>
      <c r="G335" s="45"/>
      <c r="H335" s="203"/>
    </row>
    <row r="336">
      <c r="C336" s="26"/>
      <c r="E336" s="197"/>
      <c r="G336" s="45"/>
      <c r="H336" s="203"/>
    </row>
    <row r="337">
      <c r="C337" s="26"/>
      <c r="E337" s="197"/>
      <c r="G337" s="45"/>
      <c r="H337" s="203"/>
    </row>
    <row r="338">
      <c r="C338" s="26"/>
      <c r="E338" s="197"/>
      <c r="G338" s="45"/>
      <c r="H338" s="203"/>
    </row>
    <row r="339">
      <c r="C339" s="26"/>
      <c r="E339" s="197"/>
      <c r="G339" s="45"/>
      <c r="H339" s="203"/>
    </row>
    <row r="340">
      <c r="C340" s="26"/>
      <c r="E340" s="197"/>
      <c r="G340" s="45"/>
      <c r="H340" s="203"/>
    </row>
    <row r="341">
      <c r="C341" s="26"/>
      <c r="E341" s="197"/>
      <c r="G341" s="45"/>
      <c r="H341" s="203"/>
    </row>
    <row r="342">
      <c r="C342" s="26"/>
      <c r="E342" s="197"/>
      <c r="G342" s="45"/>
      <c r="H342" s="203"/>
    </row>
    <row r="343">
      <c r="C343" s="26"/>
      <c r="E343" s="197"/>
      <c r="G343" s="45"/>
      <c r="H343" s="203"/>
    </row>
    <row r="344">
      <c r="C344" s="26"/>
      <c r="E344" s="197"/>
      <c r="G344" s="45"/>
      <c r="H344" s="203"/>
    </row>
    <row r="345">
      <c r="C345" s="26"/>
      <c r="E345" s="197"/>
      <c r="G345" s="45"/>
      <c r="H345" s="203"/>
    </row>
    <row r="346">
      <c r="C346" s="26"/>
      <c r="E346" s="197"/>
      <c r="G346" s="45"/>
      <c r="H346" s="203"/>
    </row>
    <row r="347">
      <c r="C347" s="26"/>
      <c r="E347" s="197"/>
      <c r="G347" s="45"/>
      <c r="H347" s="203"/>
    </row>
    <row r="348">
      <c r="C348" s="26"/>
      <c r="E348" s="197"/>
      <c r="G348" s="45"/>
      <c r="H348" s="203"/>
    </row>
    <row r="349">
      <c r="C349" s="26"/>
      <c r="E349" s="197"/>
      <c r="G349" s="45"/>
      <c r="H349" s="203"/>
    </row>
    <row r="350">
      <c r="C350" s="26"/>
      <c r="E350" s="197"/>
      <c r="G350" s="45"/>
      <c r="H350" s="203"/>
    </row>
    <row r="351">
      <c r="C351" s="26"/>
      <c r="E351" s="197"/>
      <c r="G351" s="45"/>
      <c r="H351" s="203"/>
    </row>
    <row r="352">
      <c r="C352" s="26"/>
      <c r="E352" s="197"/>
      <c r="G352" s="45"/>
      <c r="H352" s="203"/>
    </row>
    <row r="353">
      <c r="C353" s="26"/>
      <c r="E353" s="197"/>
      <c r="G353" s="45"/>
      <c r="H353" s="203"/>
    </row>
    <row r="354">
      <c r="C354" s="26"/>
      <c r="E354" s="197"/>
      <c r="G354" s="45"/>
      <c r="H354" s="203"/>
    </row>
    <row r="355">
      <c r="C355" s="26"/>
      <c r="E355" s="197"/>
      <c r="G355" s="45"/>
      <c r="H355" s="203"/>
    </row>
    <row r="356">
      <c r="C356" s="26"/>
      <c r="E356" s="197"/>
      <c r="G356" s="45"/>
      <c r="H356" s="203"/>
    </row>
    <row r="357">
      <c r="C357" s="26"/>
      <c r="E357" s="197"/>
      <c r="G357" s="45"/>
      <c r="H357" s="203"/>
    </row>
    <row r="358">
      <c r="C358" s="26"/>
      <c r="E358" s="197"/>
      <c r="G358" s="45"/>
      <c r="H358" s="203"/>
    </row>
    <row r="359">
      <c r="C359" s="26"/>
      <c r="E359" s="197"/>
      <c r="G359" s="45"/>
      <c r="H359" s="203"/>
    </row>
    <row r="360">
      <c r="C360" s="26"/>
      <c r="E360" s="197"/>
      <c r="G360" s="45"/>
      <c r="H360" s="203"/>
    </row>
    <row r="361">
      <c r="C361" s="26"/>
      <c r="E361" s="197"/>
      <c r="G361" s="45"/>
      <c r="H361" s="203"/>
    </row>
    <row r="362">
      <c r="C362" s="26"/>
      <c r="E362" s="197"/>
      <c r="G362" s="45"/>
      <c r="H362" s="203"/>
    </row>
    <row r="363">
      <c r="C363" s="26"/>
      <c r="E363" s="197"/>
      <c r="G363" s="45"/>
      <c r="H363" s="203"/>
    </row>
    <row r="364">
      <c r="C364" s="26"/>
      <c r="E364" s="197"/>
      <c r="G364" s="45"/>
      <c r="H364" s="203"/>
    </row>
    <row r="365">
      <c r="C365" s="26"/>
      <c r="E365" s="197"/>
      <c r="G365" s="45"/>
      <c r="H365" s="203"/>
    </row>
    <row r="366">
      <c r="C366" s="26"/>
      <c r="E366" s="197"/>
      <c r="G366" s="45"/>
      <c r="H366" s="203"/>
    </row>
    <row r="367">
      <c r="C367" s="26"/>
      <c r="E367" s="197"/>
      <c r="G367" s="45"/>
      <c r="H367" s="203"/>
    </row>
    <row r="368">
      <c r="C368" s="26"/>
      <c r="E368" s="197"/>
      <c r="G368" s="45"/>
      <c r="H368" s="203"/>
    </row>
    <row r="369">
      <c r="C369" s="26"/>
      <c r="E369" s="197"/>
      <c r="G369" s="45"/>
      <c r="H369" s="203"/>
    </row>
    <row r="370">
      <c r="C370" s="26"/>
      <c r="E370" s="197"/>
      <c r="G370" s="45"/>
      <c r="H370" s="203"/>
    </row>
    <row r="371">
      <c r="C371" s="26"/>
      <c r="E371" s="197"/>
      <c r="G371" s="45"/>
      <c r="H371" s="203"/>
    </row>
    <row r="372">
      <c r="C372" s="26"/>
      <c r="E372" s="197"/>
      <c r="G372" s="45"/>
      <c r="H372" s="203"/>
    </row>
    <row r="373">
      <c r="C373" s="26"/>
      <c r="E373" s="197"/>
      <c r="G373" s="45"/>
      <c r="H373" s="203"/>
    </row>
    <row r="374">
      <c r="C374" s="26"/>
      <c r="E374" s="197"/>
      <c r="G374" s="45"/>
      <c r="H374" s="203"/>
    </row>
    <row r="375">
      <c r="C375" s="26"/>
      <c r="E375" s="197"/>
      <c r="G375" s="45"/>
      <c r="H375" s="203"/>
    </row>
    <row r="376">
      <c r="C376" s="26"/>
      <c r="E376" s="197"/>
      <c r="G376" s="45"/>
      <c r="H376" s="203"/>
    </row>
    <row r="377">
      <c r="C377" s="26"/>
      <c r="E377" s="197"/>
      <c r="G377" s="45"/>
      <c r="H377" s="203"/>
    </row>
    <row r="378">
      <c r="C378" s="26"/>
      <c r="E378" s="197"/>
      <c r="G378" s="45"/>
      <c r="H378" s="203"/>
    </row>
    <row r="379">
      <c r="C379" s="26"/>
      <c r="E379" s="197"/>
      <c r="G379" s="45"/>
      <c r="H379" s="203"/>
    </row>
    <row r="380">
      <c r="C380" s="26"/>
      <c r="E380" s="197"/>
      <c r="G380" s="45"/>
      <c r="H380" s="203"/>
    </row>
    <row r="381">
      <c r="C381" s="26"/>
      <c r="E381" s="197"/>
      <c r="G381" s="45"/>
      <c r="H381" s="203"/>
    </row>
    <row r="382">
      <c r="C382" s="26"/>
      <c r="E382" s="197"/>
      <c r="G382" s="45"/>
      <c r="H382" s="203"/>
    </row>
    <row r="383">
      <c r="C383" s="26"/>
      <c r="E383" s="197"/>
      <c r="G383" s="45"/>
      <c r="H383" s="203"/>
    </row>
    <row r="384">
      <c r="C384" s="26"/>
      <c r="E384" s="197"/>
      <c r="G384" s="45"/>
      <c r="H384" s="203"/>
    </row>
    <row r="385">
      <c r="C385" s="26"/>
      <c r="E385" s="197"/>
      <c r="G385" s="45"/>
      <c r="H385" s="203"/>
    </row>
    <row r="386">
      <c r="C386" s="26"/>
      <c r="E386" s="197"/>
      <c r="G386" s="45"/>
      <c r="H386" s="203"/>
    </row>
    <row r="387">
      <c r="C387" s="26"/>
      <c r="E387" s="197"/>
      <c r="G387" s="45"/>
      <c r="H387" s="203"/>
    </row>
    <row r="388">
      <c r="C388" s="26"/>
      <c r="E388" s="197"/>
      <c r="G388" s="45"/>
      <c r="H388" s="203"/>
    </row>
    <row r="389">
      <c r="C389" s="26"/>
      <c r="E389" s="197"/>
      <c r="G389" s="45"/>
      <c r="H389" s="203"/>
    </row>
    <row r="390">
      <c r="C390" s="26"/>
      <c r="E390" s="197"/>
      <c r="G390" s="45"/>
      <c r="H390" s="203"/>
    </row>
    <row r="391">
      <c r="C391" s="26"/>
      <c r="E391" s="197"/>
      <c r="G391" s="45"/>
      <c r="H391" s="203"/>
    </row>
    <row r="392">
      <c r="C392" s="26"/>
      <c r="E392" s="197"/>
      <c r="G392" s="45"/>
      <c r="H392" s="203"/>
    </row>
    <row r="393">
      <c r="C393" s="26"/>
      <c r="E393" s="197"/>
      <c r="G393" s="45"/>
      <c r="H393" s="203"/>
    </row>
    <row r="394">
      <c r="C394" s="26"/>
      <c r="E394" s="197"/>
      <c r="G394" s="45"/>
      <c r="H394" s="203"/>
    </row>
    <row r="395">
      <c r="C395" s="26"/>
      <c r="E395" s="197"/>
      <c r="G395" s="45"/>
      <c r="H395" s="203"/>
    </row>
    <row r="396">
      <c r="C396" s="26"/>
      <c r="E396" s="197"/>
      <c r="G396" s="45"/>
      <c r="H396" s="203"/>
    </row>
    <row r="397">
      <c r="C397" s="26"/>
      <c r="E397" s="197"/>
      <c r="G397" s="45"/>
      <c r="H397" s="203"/>
    </row>
    <row r="398">
      <c r="C398" s="26"/>
      <c r="E398" s="197"/>
      <c r="G398" s="45"/>
      <c r="H398" s="203"/>
    </row>
    <row r="399">
      <c r="C399" s="26"/>
      <c r="E399" s="197"/>
      <c r="G399" s="45"/>
      <c r="H399" s="203"/>
    </row>
    <row r="400">
      <c r="C400" s="26"/>
      <c r="E400" s="197"/>
      <c r="G400" s="45"/>
      <c r="H400" s="203"/>
    </row>
    <row r="401">
      <c r="C401" s="26"/>
      <c r="E401" s="197"/>
      <c r="G401" s="45"/>
      <c r="H401" s="203"/>
    </row>
    <row r="402">
      <c r="C402" s="26"/>
      <c r="E402" s="197"/>
      <c r="G402" s="45"/>
      <c r="H402" s="203"/>
    </row>
    <row r="403">
      <c r="C403" s="26"/>
      <c r="E403" s="197"/>
      <c r="G403" s="45"/>
      <c r="H403" s="203"/>
    </row>
    <row r="404">
      <c r="C404" s="26"/>
      <c r="E404" s="197"/>
      <c r="G404" s="45"/>
      <c r="H404" s="203"/>
    </row>
    <row r="405">
      <c r="C405" s="26"/>
      <c r="E405" s="197"/>
      <c r="G405" s="45"/>
      <c r="H405" s="203"/>
    </row>
    <row r="406">
      <c r="C406" s="26"/>
      <c r="E406" s="197"/>
      <c r="G406" s="45"/>
      <c r="H406" s="203"/>
    </row>
    <row r="407">
      <c r="C407" s="26"/>
      <c r="E407" s="197"/>
      <c r="G407" s="45"/>
      <c r="H407" s="203"/>
    </row>
    <row r="408">
      <c r="C408" s="26"/>
      <c r="E408" s="197"/>
      <c r="G408" s="45"/>
      <c r="H408" s="203"/>
    </row>
    <row r="409">
      <c r="C409" s="26"/>
      <c r="E409" s="197"/>
      <c r="G409" s="45"/>
      <c r="H409" s="203"/>
    </row>
    <row r="410">
      <c r="C410" s="26"/>
      <c r="E410" s="197"/>
      <c r="G410" s="45"/>
      <c r="H410" s="203"/>
    </row>
    <row r="411">
      <c r="C411" s="26"/>
      <c r="E411" s="197"/>
      <c r="G411" s="45"/>
      <c r="H411" s="203"/>
    </row>
    <row r="412">
      <c r="C412" s="26"/>
      <c r="E412" s="197"/>
      <c r="G412" s="45"/>
      <c r="H412" s="203"/>
    </row>
    <row r="413">
      <c r="C413" s="26"/>
      <c r="E413" s="197"/>
      <c r="G413" s="45"/>
      <c r="H413" s="203"/>
    </row>
    <row r="414">
      <c r="C414" s="26"/>
      <c r="E414" s="197"/>
      <c r="G414" s="45"/>
      <c r="H414" s="203"/>
    </row>
    <row r="415">
      <c r="C415" s="26"/>
      <c r="E415" s="197"/>
      <c r="G415" s="45"/>
      <c r="H415" s="203"/>
    </row>
    <row r="416">
      <c r="C416" s="26"/>
      <c r="E416" s="197"/>
      <c r="G416" s="45"/>
      <c r="H416" s="203"/>
    </row>
    <row r="417">
      <c r="C417" s="26"/>
      <c r="E417" s="197"/>
      <c r="G417" s="45"/>
      <c r="H417" s="203"/>
    </row>
    <row r="418">
      <c r="C418" s="26"/>
      <c r="E418" s="197"/>
      <c r="G418" s="45"/>
      <c r="H418" s="203"/>
    </row>
    <row r="419">
      <c r="C419" s="26"/>
      <c r="E419" s="197"/>
      <c r="G419" s="45"/>
      <c r="H419" s="203"/>
    </row>
    <row r="420">
      <c r="C420" s="26"/>
      <c r="E420" s="197"/>
      <c r="G420" s="45"/>
      <c r="H420" s="203"/>
    </row>
    <row r="421">
      <c r="C421" s="26"/>
      <c r="E421" s="197"/>
      <c r="G421" s="45"/>
      <c r="H421" s="203"/>
    </row>
    <row r="422">
      <c r="C422" s="26"/>
      <c r="E422" s="197"/>
      <c r="G422" s="45"/>
      <c r="H422" s="203"/>
    </row>
    <row r="423">
      <c r="C423" s="26"/>
      <c r="E423" s="197"/>
      <c r="G423" s="45"/>
      <c r="H423" s="203"/>
    </row>
    <row r="424">
      <c r="C424" s="26"/>
      <c r="E424" s="197"/>
      <c r="G424" s="45"/>
      <c r="H424" s="203"/>
    </row>
    <row r="425">
      <c r="C425" s="26"/>
      <c r="E425" s="197"/>
      <c r="G425" s="45"/>
      <c r="H425" s="203"/>
    </row>
    <row r="426">
      <c r="C426" s="26"/>
      <c r="E426" s="197"/>
      <c r="G426" s="45"/>
      <c r="H426" s="203"/>
    </row>
    <row r="427">
      <c r="C427" s="26"/>
      <c r="E427" s="197"/>
      <c r="G427" s="45"/>
      <c r="H427" s="203"/>
    </row>
    <row r="428">
      <c r="C428" s="26"/>
      <c r="E428" s="197"/>
      <c r="G428" s="45"/>
      <c r="H428" s="203"/>
    </row>
    <row r="429">
      <c r="C429" s="26"/>
      <c r="E429" s="197"/>
      <c r="G429" s="45"/>
      <c r="H429" s="203"/>
    </row>
    <row r="430">
      <c r="C430" s="26"/>
      <c r="E430" s="197"/>
      <c r="G430" s="45"/>
      <c r="H430" s="203"/>
    </row>
    <row r="431">
      <c r="C431" s="26"/>
      <c r="E431" s="197"/>
      <c r="G431" s="45"/>
      <c r="H431" s="203"/>
    </row>
    <row r="432">
      <c r="C432" s="26"/>
      <c r="E432" s="197"/>
      <c r="G432" s="45"/>
      <c r="H432" s="203"/>
    </row>
    <row r="433">
      <c r="C433" s="26"/>
      <c r="E433" s="197"/>
      <c r="G433" s="45"/>
      <c r="H433" s="203"/>
    </row>
    <row r="434">
      <c r="C434" s="26"/>
      <c r="E434" s="197"/>
      <c r="G434" s="45"/>
      <c r="H434" s="203"/>
    </row>
    <row r="435">
      <c r="C435" s="26"/>
      <c r="E435" s="197"/>
      <c r="G435" s="45"/>
      <c r="H435" s="203"/>
    </row>
    <row r="436">
      <c r="C436" s="26"/>
      <c r="E436" s="197"/>
      <c r="G436" s="45"/>
      <c r="H436" s="203"/>
    </row>
    <row r="437">
      <c r="C437" s="26"/>
      <c r="E437" s="197"/>
      <c r="G437" s="45"/>
      <c r="H437" s="203"/>
    </row>
    <row r="438">
      <c r="C438" s="26"/>
      <c r="E438" s="197"/>
      <c r="G438" s="45"/>
      <c r="H438" s="203"/>
    </row>
    <row r="439">
      <c r="C439" s="26"/>
      <c r="E439" s="197"/>
      <c r="G439" s="45"/>
      <c r="H439" s="203"/>
    </row>
    <row r="440">
      <c r="C440" s="26"/>
      <c r="E440" s="197"/>
      <c r="G440" s="45"/>
      <c r="H440" s="203"/>
    </row>
    <row r="441">
      <c r="C441" s="26"/>
      <c r="E441" s="197"/>
      <c r="G441" s="45"/>
      <c r="H441" s="203"/>
    </row>
    <row r="442">
      <c r="C442" s="26"/>
      <c r="E442" s="197"/>
      <c r="G442" s="45"/>
      <c r="H442" s="203"/>
    </row>
    <row r="443">
      <c r="C443" s="26"/>
      <c r="E443" s="197"/>
      <c r="G443" s="45"/>
      <c r="H443" s="203"/>
    </row>
    <row r="444">
      <c r="C444" s="26"/>
      <c r="E444" s="197"/>
      <c r="G444" s="45"/>
      <c r="H444" s="203"/>
    </row>
    <row r="445">
      <c r="C445" s="26"/>
      <c r="E445" s="197"/>
      <c r="G445" s="45"/>
      <c r="H445" s="203"/>
    </row>
    <row r="446">
      <c r="C446" s="26"/>
      <c r="E446" s="197"/>
      <c r="G446" s="45"/>
      <c r="H446" s="203"/>
    </row>
    <row r="447">
      <c r="C447" s="26"/>
      <c r="E447" s="197"/>
      <c r="G447" s="45"/>
      <c r="H447" s="203"/>
    </row>
    <row r="448">
      <c r="C448" s="26"/>
      <c r="E448" s="197"/>
      <c r="G448" s="45"/>
      <c r="H448" s="203"/>
    </row>
    <row r="449">
      <c r="C449" s="26"/>
      <c r="E449" s="197"/>
      <c r="G449" s="45"/>
      <c r="H449" s="203"/>
    </row>
    <row r="450">
      <c r="C450" s="26"/>
      <c r="E450" s="197"/>
      <c r="G450" s="45"/>
      <c r="H450" s="203"/>
    </row>
    <row r="451">
      <c r="C451" s="26"/>
      <c r="E451" s="197"/>
      <c r="G451" s="45"/>
      <c r="H451" s="203"/>
    </row>
    <row r="452">
      <c r="C452" s="26"/>
      <c r="E452" s="197"/>
      <c r="G452" s="45"/>
      <c r="H452" s="203"/>
    </row>
    <row r="453">
      <c r="C453" s="26"/>
      <c r="E453" s="197"/>
      <c r="G453" s="45"/>
      <c r="H453" s="203"/>
    </row>
    <row r="454">
      <c r="C454" s="26"/>
      <c r="E454" s="197"/>
      <c r="G454" s="45"/>
      <c r="H454" s="203"/>
    </row>
    <row r="455">
      <c r="C455" s="26"/>
      <c r="E455" s="197"/>
      <c r="G455" s="45"/>
      <c r="H455" s="203"/>
    </row>
    <row r="456">
      <c r="C456" s="26"/>
      <c r="E456" s="197"/>
      <c r="G456" s="45"/>
      <c r="H456" s="203"/>
    </row>
    <row r="457">
      <c r="C457" s="26"/>
      <c r="E457" s="197"/>
      <c r="G457" s="45"/>
      <c r="H457" s="203"/>
    </row>
    <row r="458">
      <c r="C458" s="26"/>
      <c r="E458" s="197"/>
      <c r="G458" s="45"/>
      <c r="H458" s="203"/>
    </row>
    <row r="459">
      <c r="C459" s="26"/>
      <c r="E459" s="197"/>
      <c r="G459" s="45"/>
      <c r="H459" s="203"/>
    </row>
    <row r="460">
      <c r="C460" s="26"/>
      <c r="E460" s="197"/>
      <c r="G460" s="45"/>
      <c r="H460" s="203"/>
    </row>
    <row r="461">
      <c r="C461" s="26"/>
      <c r="E461" s="197"/>
      <c r="G461" s="45"/>
      <c r="H461" s="203"/>
    </row>
    <row r="462">
      <c r="C462" s="26"/>
      <c r="E462" s="197"/>
      <c r="G462" s="45"/>
      <c r="H462" s="203"/>
    </row>
    <row r="463">
      <c r="C463" s="26"/>
      <c r="E463" s="197"/>
      <c r="G463" s="45"/>
      <c r="H463" s="203"/>
    </row>
    <row r="464">
      <c r="C464" s="26"/>
      <c r="E464" s="197"/>
      <c r="G464" s="45"/>
      <c r="H464" s="203"/>
    </row>
    <row r="465">
      <c r="C465" s="26"/>
      <c r="E465" s="197"/>
      <c r="G465" s="45"/>
      <c r="H465" s="203"/>
    </row>
    <row r="466">
      <c r="C466" s="26"/>
      <c r="E466" s="197"/>
      <c r="G466" s="45"/>
      <c r="H466" s="203"/>
    </row>
    <row r="467">
      <c r="C467" s="26"/>
      <c r="E467" s="197"/>
      <c r="G467" s="45"/>
      <c r="H467" s="203"/>
    </row>
    <row r="468">
      <c r="C468" s="26"/>
      <c r="E468" s="197"/>
      <c r="G468" s="45"/>
      <c r="H468" s="203"/>
    </row>
    <row r="469">
      <c r="C469" s="26"/>
      <c r="E469" s="197"/>
      <c r="G469" s="45"/>
      <c r="H469" s="203"/>
    </row>
    <row r="470">
      <c r="C470" s="26"/>
      <c r="E470" s="197"/>
      <c r="G470" s="45"/>
      <c r="H470" s="203"/>
    </row>
    <row r="471">
      <c r="C471" s="26"/>
      <c r="E471" s="197"/>
      <c r="G471" s="45"/>
      <c r="H471" s="203"/>
    </row>
    <row r="472">
      <c r="C472" s="26"/>
      <c r="E472" s="197"/>
      <c r="G472" s="45"/>
      <c r="H472" s="203"/>
    </row>
    <row r="473">
      <c r="C473" s="26"/>
      <c r="E473" s="197"/>
      <c r="G473" s="45"/>
      <c r="H473" s="203"/>
    </row>
    <row r="474">
      <c r="C474" s="26"/>
      <c r="E474" s="197"/>
      <c r="G474" s="45"/>
      <c r="H474" s="203"/>
    </row>
    <row r="475">
      <c r="C475" s="26"/>
      <c r="E475" s="197"/>
      <c r="G475" s="45"/>
      <c r="H475" s="203"/>
    </row>
    <row r="476">
      <c r="C476" s="26"/>
      <c r="E476" s="197"/>
      <c r="G476" s="45"/>
      <c r="H476" s="203"/>
    </row>
    <row r="477">
      <c r="C477" s="26"/>
      <c r="E477" s="197"/>
      <c r="G477" s="45"/>
      <c r="H477" s="203"/>
    </row>
    <row r="478">
      <c r="C478" s="26"/>
      <c r="E478" s="197"/>
      <c r="G478" s="45"/>
      <c r="H478" s="203"/>
    </row>
    <row r="479">
      <c r="C479" s="26"/>
      <c r="E479" s="197"/>
      <c r="G479" s="45"/>
      <c r="H479" s="203"/>
    </row>
    <row r="480">
      <c r="C480" s="26"/>
      <c r="E480" s="197"/>
      <c r="G480" s="45"/>
      <c r="H480" s="203"/>
    </row>
    <row r="481">
      <c r="C481" s="26"/>
      <c r="E481" s="197"/>
      <c r="G481" s="45"/>
      <c r="H481" s="203"/>
    </row>
    <row r="482">
      <c r="C482" s="26"/>
      <c r="E482" s="197"/>
      <c r="G482" s="45"/>
      <c r="H482" s="203"/>
    </row>
    <row r="483">
      <c r="C483" s="26"/>
      <c r="E483" s="197"/>
      <c r="G483" s="45"/>
      <c r="H483" s="203"/>
    </row>
    <row r="484">
      <c r="C484" s="26"/>
      <c r="E484" s="197"/>
      <c r="G484" s="45"/>
      <c r="H484" s="203"/>
    </row>
    <row r="485">
      <c r="C485" s="26"/>
      <c r="E485" s="197"/>
      <c r="G485" s="45"/>
      <c r="H485" s="203"/>
    </row>
    <row r="486">
      <c r="C486" s="26"/>
      <c r="E486" s="197"/>
      <c r="G486" s="45"/>
      <c r="H486" s="203"/>
    </row>
    <row r="487">
      <c r="C487" s="26"/>
      <c r="E487" s="197"/>
      <c r="G487" s="45"/>
      <c r="H487" s="203"/>
    </row>
    <row r="488">
      <c r="C488" s="26"/>
      <c r="E488" s="197"/>
      <c r="G488" s="45"/>
      <c r="H488" s="203"/>
    </row>
    <row r="489">
      <c r="C489" s="26"/>
      <c r="E489" s="197"/>
      <c r="G489" s="45"/>
      <c r="H489" s="203"/>
    </row>
    <row r="490">
      <c r="C490" s="26"/>
      <c r="E490" s="197"/>
      <c r="G490" s="45"/>
      <c r="H490" s="203"/>
    </row>
    <row r="491">
      <c r="C491" s="26"/>
      <c r="E491" s="197"/>
      <c r="G491" s="45"/>
      <c r="H491" s="203"/>
    </row>
    <row r="492">
      <c r="C492" s="26"/>
      <c r="E492" s="197"/>
      <c r="G492" s="45"/>
      <c r="H492" s="203"/>
    </row>
    <row r="493">
      <c r="C493" s="26"/>
      <c r="E493" s="197"/>
      <c r="G493" s="45"/>
      <c r="H493" s="203"/>
    </row>
    <row r="494">
      <c r="C494" s="26"/>
      <c r="E494" s="197"/>
      <c r="G494" s="45"/>
      <c r="H494" s="203"/>
    </row>
    <row r="495">
      <c r="C495" s="26"/>
      <c r="E495" s="197"/>
      <c r="G495" s="45"/>
      <c r="H495" s="203"/>
    </row>
    <row r="496">
      <c r="C496" s="26"/>
      <c r="E496" s="197"/>
      <c r="G496" s="45"/>
      <c r="H496" s="203"/>
    </row>
    <row r="497">
      <c r="C497" s="26"/>
      <c r="E497" s="197"/>
      <c r="G497" s="45"/>
      <c r="H497" s="203"/>
    </row>
    <row r="498">
      <c r="C498" s="26"/>
      <c r="E498" s="197"/>
      <c r="G498" s="45"/>
      <c r="H498" s="203"/>
    </row>
    <row r="499">
      <c r="C499" s="26"/>
      <c r="E499" s="197"/>
      <c r="G499" s="45"/>
      <c r="H499" s="203"/>
    </row>
    <row r="500">
      <c r="C500" s="26"/>
      <c r="E500" s="197"/>
      <c r="G500" s="45"/>
      <c r="H500" s="203"/>
    </row>
    <row r="501">
      <c r="C501" s="26"/>
      <c r="E501" s="197"/>
      <c r="G501" s="45"/>
      <c r="H501" s="203"/>
    </row>
    <row r="502">
      <c r="C502" s="26"/>
      <c r="E502" s="197"/>
      <c r="G502" s="45"/>
      <c r="H502" s="203"/>
    </row>
    <row r="503">
      <c r="C503" s="26"/>
      <c r="E503" s="197"/>
      <c r="G503" s="45"/>
      <c r="H503" s="203"/>
    </row>
    <row r="504">
      <c r="C504" s="26"/>
      <c r="E504" s="197"/>
      <c r="G504" s="45"/>
      <c r="H504" s="203"/>
    </row>
    <row r="505">
      <c r="C505" s="26"/>
      <c r="E505" s="197"/>
      <c r="G505" s="45"/>
      <c r="H505" s="203"/>
    </row>
    <row r="506">
      <c r="C506" s="26"/>
      <c r="E506" s="197"/>
      <c r="G506" s="45"/>
      <c r="H506" s="203"/>
    </row>
    <row r="507">
      <c r="C507" s="26"/>
      <c r="E507" s="197"/>
      <c r="G507" s="45"/>
      <c r="H507" s="203"/>
    </row>
    <row r="508">
      <c r="C508" s="26"/>
      <c r="E508" s="197"/>
      <c r="G508" s="45"/>
      <c r="H508" s="203"/>
    </row>
    <row r="509">
      <c r="C509" s="26"/>
      <c r="E509" s="197"/>
      <c r="G509" s="45"/>
      <c r="H509" s="203"/>
    </row>
    <row r="510">
      <c r="C510" s="26"/>
      <c r="E510" s="197"/>
      <c r="G510" s="45"/>
      <c r="H510" s="203"/>
    </row>
    <row r="511">
      <c r="C511" s="26"/>
      <c r="E511" s="197"/>
      <c r="G511" s="45"/>
      <c r="H511" s="203"/>
    </row>
    <row r="512">
      <c r="C512" s="26"/>
      <c r="E512" s="197"/>
      <c r="G512" s="45"/>
      <c r="H512" s="203"/>
    </row>
    <row r="513">
      <c r="C513" s="26"/>
      <c r="E513" s="197"/>
      <c r="G513" s="45"/>
      <c r="H513" s="203"/>
    </row>
    <row r="514">
      <c r="C514" s="26"/>
      <c r="E514" s="197"/>
      <c r="G514" s="45"/>
      <c r="H514" s="203"/>
    </row>
    <row r="515">
      <c r="C515" s="26"/>
      <c r="E515" s="197"/>
      <c r="G515" s="45"/>
      <c r="H515" s="203"/>
    </row>
    <row r="516">
      <c r="C516" s="26"/>
      <c r="E516" s="197"/>
      <c r="G516" s="45"/>
      <c r="H516" s="203"/>
    </row>
    <row r="517">
      <c r="C517" s="26"/>
      <c r="E517" s="197"/>
      <c r="G517" s="45"/>
      <c r="H517" s="203"/>
    </row>
    <row r="518">
      <c r="C518" s="26"/>
      <c r="E518" s="197"/>
      <c r="G518" s="45"/>
      <c r="H518" s="203"/>
    </row>
    <row r="519">
      <c r="C519" s="26"/>
      <c r="E519" s="197"/>
      <c r="G519" s="45"/>
      <c r="H519" s="203"/>
    </row>
    <row r="520">
      <c r="C520" s="26"/>
      <c r="E520" s="197"/>
      <c r="G520" s="45"/>
      <c r="H520" s="203"/>
    </row>
    <row r="521">
      <c r="C521" s="26"/>
      <c r="E521" s="197"/>
      <c r="G521" s="45"/>
      <c r="H521" s="203"/>
    </row>
    <row r="522">
      <c r="C522" s="26"/>
      <c r="E522" s="197"/>
      <c r="G522" s="45"/>
      <c r="H522" s="203"/>
    </row>
    <row r="523">
      <c r="C523" s="26"/>
      <c r="E523" s="197"/>
      <c r="G523" s="45"/>
      <c r="H523" s="203"/>
    </row>
    <row r="524">
      <c r="C524" s="26"/>
      <c r="E524" s="197"/>
      <c r="G524" s="45"/>
      <c r="H524" s="203"/>
    </row>
    <row r="525">
      <c r="C525" s="26"/>
      <c r="E525" s="197"/>
      <c r="G525" s="45"/>
      <c r="H525" s="203"/>
    </row>
    <row r="526">
      <c r="C526" s="26"/>
      <c r="E526" s="197"/>
      <c r="G526" s="45"/>
      <c r="H526" s="203"/>
    </row>
    <row r="527">
      <c r="C527" s="26"/>
      <c r="E527" s="197"/>
      <c r="G527" s="45"/>
      <c r="H527" s="203"/>
    </row>
    <row r="528">
      <c r="C528" s="26"/>
      <c r="E528" s="197"/>
      <c r="G528" s="45"/>
      <c r="H528" s="203"/>
    </row>
    <row r="529">
      <c r="C529" s="26"/>
      <c r="E529" s="197"/>
      <c r="G529" s="45"/>
      <c r="H529" s="203"/>
    </row>
    <row r="530">
      <c r="C530" s="26"/>
      <c r="E530" s="197"/>
      <c r="G530" s="45"/>
      <c r="H530" s="203"/>
    </row>
    <row r="531">
      <c r="C531" s="26"/>
      <c r="E531" s="197"/>
      <c r="G531" s="45"/>
      <c r="H531" s="203"/>
    </row>
    <row r="532">
      <c r="C532" s="26"/>
      <c r="E532" s="197"/>
      <c r="G532" s="45"/>
      <c r="H532" s="203"/>
    </row>
    <row r="533">
      <c r="C533" s="26"/>
      <c r="E533" s="197"/>
      <c r="G533" s="45"/>
      <c r="H533" s="203"/>
    </row>
    <row r="534">
      <c r="C534" s="26"/>
      <c r="E534" s="197"/>
      <c r="G534" s="45"/>
      <c r="H534" s="203"/>
    </row>
    <row r="535">
      <c r="C535" s="26"/>
      <c r="E535" s="197"/>
      <c r="G535" s="45"/>
      <c r="H535" s="203"/>
    </row>
    <row r="536">
      <c r="C536" s="26"/>
      <c r="E536" s="197"/>
      <c r="G536" s="45"/>
      <c r="H536" s="203"/>
    </row>
    <row r="537">
      <c r="C537" s="26"/>
      <c r="E537" s="197"/>
      <c r="G537" s="45"/>
      <c r="H537" s="203"/>
    </row>
    <row r="538">
      <c r="C538" s="26"/>
      <c r="E538" s="197"/>
      <c r="G538" s="45"/>
      <c r="H538" s="203"/>
    </row>
    <row r="539">
      <c r="C539" s="26"/>
      <c r="E539" s="197"/>
      <c r="G539" s="45"/>
      <c r="H539" s="203"/>
    </row>
    <row r="540">
      <c r="C540" s="26"/>
      <c r="E540" s="197"/>
      <c r="G540" s="45"/>
      <c r="H540" s="203"/>
    </row>
    <row r="541">
      <c r="C541" s="26"/>
      <c r="E541" s="197"/>
      <c r="G541" s="45"/>
      <c r="H541" s="203"/>
    </row>
    <row r="542">
      <c r="C542" s="26"/>
      <c r="E542" s="197"/>
      <c r="G542" s="45"/>
      <c r="H542" s="203"/>
    </row>
    <row r="543">
      <c r="C543" s="26"/>
      <c r="E543" s="197"/>
      <c r="G543" s="45"/>
      <c r="H543" s="203"/>
    </row>
    <row r="544">
      <c r="C544" s="26"/>
      <c r="E544" s="197"/>
      <c r="G544" s="45"/>
      <c r="H544" s="203"/>
    </row>
    <row r="545">
      <c r="C545" s="26"/>
      <c r="E545" s="197"/>
      <c r="G545" s="45"/>
      <c r="H545" s="203"/>
    </row>
    <row r="546">
      <c r="C546" s="26"/>
      <c r="E546" s="197"/>
      <c r="G546" s="45"/>
      <c r="H546" s="203"/>
    </row>
    <row r="547">
      <c r="C547" s="26"/>
      <c r="E547" s="197"/>
      <c r="G547" s="45"/>
      <c r="H547" s="203"/>
    </row>
    <row r="548">
      <c r="C548" s="26"/>
      <c r="E548" s="197"/>
      <c r="G548" s="45"/>
      <c r="H548" s="203"/>
    </row>
    <row r="549">
      <c r="C549" s="26"/>
      <c r="E549" s="197"/>
      <c r="G549" s="45"/>
      <c r="H549" s="203"/>
    </row>
    <row r="550">
      <c r="C550" s="26"/>
      <c r="E550" s="197"/>
      <c r="G550" s="45"/>
      <c r="H550" s="203"/>
    </row>
    <row r="551">
      <c r="C551" s="26"/>
      <c r="E551" s="197"/>
      <c r="G551" s="45"/>
      <c r="H551" s="203"/>
    </row>
    <row r="552">
      <c r="C552" s="26"/>
      <c r="E552" s="197"/>
      <c r="G552" s="45"/>
      <c r="H552" s="203"/>
    </row>
    <row r="553">
      <c r="C553" s="26"/>
      <c r="E553" s="197"/>
      <c r="G553" s="45"/>
      <c r="H553" s="203"/>
    </row>
    <row r="554">
      <c r="C554" s="26"/>
      <c r="E554" s="197"/>
      <c r="G554" s="45"/>
      <c r="H554" s="203"/>
    </row>
    <row r="555">
      <c r="C555" s="26"/>
      <c r="E555" s="197"/>
      <c r="G555" s="45"/>
      <c r="H555" s="203"/>
    </row>
    <row r="556">
      <c r="C556" s="26"/>
      <c r="E556" s="197"/>
      <c r="G556" s="45"/>
      <c r="H556" s="203"/>
    </row>
    <row r="557">
      <c r="C557" s="26"/>
      <c r="E557" s="197"/>
      <c r="G557" s="45"/>
      <c r="H557" s="203"/>
    </row>
    <row r="558">
      <c r="C558" s="26"/>
      <c r="E558" s="197"/>
      <c r="G558" s="45"/>
      <c r="H558" s="203"/>
    </row>
    <row r="559">
      <c r="C559" s="26"/>
      <c r="E559" s="197"/>
      <c r="G559" s="45"/>
      <c r="H559" s="203"/>
    </row>
    <row r="560">
      <c r="C560" s="26"/>
      <c r="E560" s="197"/>
      <c r="G560" s="45"/>
      <c r="H560" s="203"/>
    </row>
    <row r="561">
      <c r="C561" s="26"/>
      <c r="E561" s="197"/>
      <c r="G561" s="45"/>
      <c r="H561" s="203"/>
    </row>
    <row r="562">
      <c r="C562" s="26"/>
      <c r="E562" s="197"/>
      <c r="G562" s="45"/>
      <c r="H562" s="203"/>
    </row>
    <row r="563">
      <c r="C563" s="26"/>
      <c r="E563" s="197"/>
      <c r="G563" s="45"/>
      <c r="H563" s="203"/>
    </row>
    <row r="564">
      <c r="C564" s="26"/>
      <c r="E564" s="197"/>
      <c r="G564" s="45"/>
      <c r="H564" s="203"/>
    </row>
    <row r="565">
      <c r="C565" s="26"/>
      <c r="E565" s="197"/>
      <c r="G565" s="45"/>
      <c r="H565" s="203"/>
    </row>
    <row r="566">
      <c r="C566" s="26"/>
      <c r="E566" s="197"/>
      <c r="G566" s="45"/>
      <c r="H566" s="203"/>
    </row>
    <row r="567">
      <c r="C567" s="26"/>
      <c r="E567" s="197"/>
      <c r="G567" s="45"/>
      <c r="H567" s="203"/>
    </row>
    <row r="568">
      <c r="C568" s="26"/>
      <c r="E568" s="197"/>
      <c r="G568" s="45"/>
      <c r="H568" s="203"/>
    </row>
    <row r="569">
      <c r="C569" s="26"/>
      <c r="E569" s="197"/>
      <c r="G569" s="45"/>
      <c r="H569" s="203"/>
    </row>
    <row r="570">
      <c r="C570" s="26"/>
      <c r="E570" s="197"/>
      <c r="G570" s="45"/>
      <c r="H570" s="203"/>
    </row>
    <row r="571">
      <c r="C571" s="26"/>
      <c r="E571" s="197"/>
      <c r="G571" s="45"/>
      <c r="H571" s="203"/>
    </row>
    <row r="572">
      <c r="C572" s="26"/>
      <c r="E572" s="197"/>
      <c r="G572" s="45"/>
      <c r="H572" s="203"/>
    </row>
    <row r="573">
      <c r="C573" s="26"/>
      <c r="E573" s="197"/>
      <c r="G573" s="45"/>
      <c r="H573" s="203"/>
    </row>
    <row r="574">
      <c r="C574" s="26"/>
      <c r="E574" s="197"/>
      <c r="G574" s="45"/>
      <c r="H574" s="203"/>
    </row>
    <row r="575">
      <c r="C575" s="26"/>
      <c r="E575" s="197"/>
      <c r="G575" s="45"/>
      <c r="H575" s="203"/>
    </row>
    <row r="576">
      <c r="C576" s="26"/>
      <c r="E576" s="197"/>
      <c r="G576" s="45"/>
      <c r="H576" s="203"/>
    </row>
    <row r="577">
      <c r="C577" s="26"/>
      <c r="E577" s="197"/>
      <c r="G577" s="45"/>
      <c r="H577" s="203"/>
    </row>
    <row r="578">
      <c r="C578" s="26"/>
      <c r="E578" s="197"/>
      <c r="G578" s="45"/>
      <c r="H578" s="203"/>
    </row>
    <row r="579">
      <c r="C579" s="26"/>
      <c r="E579" s="197"/>
      <c r="G579" s="45"/>
      <c r="H579" s="203"/>
    </row>
    <row r="580">
      <c r="C580" s="26"/>
      <c r="E580" s="197"/>
      <c r="G580" s="45"/>
      <c r="H580" s="203"/>
    </row>
    <row r="581">
      <c r="C581" s="26"/>
      <c r="E581" s="197"/>
      <c r="G581" s="45"/>
      <c r="H581" s="203"/>
    </row>
    <row r="582">
      <c r="C582" s="26"/>
      <c r="E582" s="197"/>
      <c r="G582" s="45"/>
      <c r="H582" s="203"/>
    </row>
    <row r="583">
      <c r="C583" s="26"/>
      <c r="E583" s="197"/>
      <c r="G583" s="45"/>
      <c r="H583" s="203"/>
    </row>
    <row r="584">
      <c r="C584" s="26"/>
      <c r="E584" s="197"/>
      <c r="G584" s="45"/>
      <c r="H584" s="203"/>
    </row>
    <row r="585">
      <c r="C585" s="26"/>
      <c r="E585" s="197"/>
      <c r="G585" s="45"/>
      <c r="H585" s="203"/>
    </row>
    <row r="586">
      <c r="C586" s="26"/>
      <c r="E586" s="197"/>
      <c r="G586" s="45"/>
      <c r="H586" s="203"/>
    </row>
    <row r="587">
      <c r="C587" s="26"/>
      <c r="E587" s="197"/>
      <c r="G587" s="45"/>
      <c r="H587" s="203"/>
    </row>
    <row r="588">
      <c r="C588" s="26"/>
      <c r="E588" s="197"/>
      <c r="G588" s="45"/>
      <c r="H588" s="203"/>
    </row>
    <row r="589">
      <c r="C589" s="26"/>
      <c r="E589" s="197"/>
      <c r="G589" s="45"/>
      <c r="H589" s="203"/>
    </row>
    <row r="590">
      <c r="C590" s="26"/>
      <c r="E590" s="197"/>
      <c r="G590" s="45"/>
      <c r="H590" s="203"/>
    </row>
    <row r="591">
      <c r="C591" s="26"/>
      <c r="E591" s="197"/>
      <c r="G591" s="45"/>
      <c r="H591" s="203"/>
    </row>
    <row r="592">
      <c r="C592" s="26"/>
      <c r="E592" s="197"/>
      <c r="G592" s="45"/>
      <c r="H592" s="203"/>
    </row>
    <row r="593">
      <c r="C593" s="26"/>
      <c r="E593" s="197"/>
      <c r="G593" s="45"/>
      <c r="H593" s="203"/>
    </row>
    <row r="594">
      <c r="C594" s="26"/>
      <c r="E594" s="197"/>
      <c r="G594" s="45"/>
      <c r="H594" s="203"/>
    </row>
    <row r="595">
      <c r="C595" s="26"/>
      <c r="E595" s="197"/>
      <c r="G595" s="45"/>
      <c r="H595" s="203"/>
    </row>
    <row r="596">
      <c r="C596" s="26"/>
      <c r="E596" s="197"/>
      <c r="G596" s="45"/>
      <c r="H596" s="203"/>
    </row>
    <row r="597">
      <c r="C597" s="26"/>
      <c r="E597" s="197"/>
      <c r="G597" s="45"/>
      <c r="H597" s="203"/>
    </row>
    <row r="598">
      <c r="C598" s="26"/>
      <c r="E598" s="197"/>
      <c r="G598" s="45"/>
      <c r="H598" s="203"/>
    </row>
    <row r="599">
      <c r="C599" s="26"/>
      <c r="E599" s="197"/>
      <c r="G599" s="45"/>
      <c r="H599" s="203"/>
    </row>
    <row r="600">
      <c r="C600" s="26"/>
      <c r="E600" s="197"/>
      <c r="G600" s="45"/>
      <c r="H600" s="203"/>
    </row>
    <row r="601">
      <c r="C601" s="26"/>
      <c r="E601" s="197"/>
      <c r="G601" s="45"/>
      <c r="H601" s="203"/>
    </row>
    <row r="602">
      <c r="C602" s="26"/>
      <c r="E602" s="197"/>
      <c r="G602" s="45"/>
      <c r="H602" s="203"/>
    </row>
    <row r="603">
      <c r="C603" s="26"/>
      <c r="E603" s="197"/>
      <c r="G603" s="45"/>
      <c r="H603" s="203"/>
    </row>
    <row r="604">
      <c r="C604" s="26"/>
      <c r="E604" s="197"/>
      <c r="G604" s="45"/>
      <c r="H604" s="203"/>
    </row>
    <row r="605">
      <c r="C605" s="26"/>
      <c r="E605" s="197"/>
      <c r="G605" s="45"/>
      <c r="H605" s="203"/>
    </row>
    <row r="606">
      <c r="C606" s="26"/>
      <c r="E606" s="197"/>
      <c r="G606" s="45"/>
      <c r="H606" s="203"/>
    </row>
    <row r="607">
      <c r="C607" s="26"/>
      <c r="E607" s="197"/>
      <c r="G607" s="45"/>
      <c r="H607" s="203"/>
    </row>
    <row r="608">
      <c r="C608" s="26"/>
      <c r="E608" s="197"/>
      <c r="G608" s="45"/>
      <c r="H608" s="203"/>
    </row>
    <row r="609">
      <c r="C609" s="26"/>
      <c r="E609" s="197"/>
      <c r="G609" s="45"/>
      <c r="H609" s="203"/>
    </row>
    <row r="610">
      <c r="C610" s="26"/>
      <c r="E610" s="197"/>
      <c r="G610" s="45"/>
      <c r="H610" s="203"/>
    </row>
    <row r="611">
      <c r="C611" s="26"/>
      <c r="E611" s="197"/>
      <c r="G611" s="45"/>
      <c r="H611" s="203"/>
    </row>
    <row r="612">
      <c r="C612" s="26"/>
      <c r="E612" s="197"/>
      <c r="G612" s="45"/>
      <c r="H612" s="203"/>
    </row>
    <row r="613">
      <c r="C613" s="26"/>
      <c r="E613" s="197"/>
      <c r="G613" s="45"/>
      <c r="H613" s="203"/>
    </row>
    <row r="614">
      <c r="C614" s="26"/>
      <c r="E614" s="197"/>
      <c r="G614" s="45"/>
      <c r="H614" s="203"/>
    </row>
    <row r="615">
      <c r="C615" s="26"/>
      <c r="E615" s="197"/>
      <c r="G615" s="45"/>
      <c r="H615" s="203"/>
    </row>
    <row r="616">
      <c r="C616" s="26"/>
      <c r="E616" s="197"/>
      <c r="G616" s="45"/>
      <c r="H616" s="203"/>
    </row>
    <row r="617">
      <c r="C617" s="26"/>
      <c r="E617" s="197"/>
      <c r="G617" s="45"/>
      <c r="H617" s="203"/>
    </row>
    <row r="618">
      <c r="C618" s="26"/>
      <c r="E618" s="197"/>
      <c r="G618" s="45"/>
      <c r="H618" s="203"/>
    </row>
    <row r="619">
      <c r="C619" s="26"/>
      <c r="E619" s="197"/>
      <c r="G619" s="45"/>
      <c r="H619" s="203"/>
    </row>
    <row r="620">
      <c r="C620" s="26"/>
      <c r="E620" s="197"/>
      <c r="G620" s="45"/>
      <c r="H620" s="203"/>
    </row>
    <row r="621">
      <c r="C621" s="26"/>
      <c r="E621" s="197"/>
      <c r="G621" s="45"/>
      <c r="H621" s="203"/>
    </row>
    <row r="622">
      <c r="C622" s="26"/>
      <c r="E622" s="197"/>
      <c r="G622" s="45"/>
      <c r="H622" s="203"/>
    </row>
    <row r="623">
      <c r="C623" s="26"/>
      <c r="E623" s="197"/>
      <c r="G623" s="45"/>
      <c r="H623" s="203"/>
    </row>
    <row r="624">
      <c r="C624" s="26"/>
      <c r="E624" s="197"/>
      <c r="G624" s="45"/>
      <c r="H624" s="203"/>
    </row>
    <row r="625">
      <c r="C625" s="26"/>
      <c r="E625" s="197"/>
      <c r="G625" s="45"/>
      <c r="H625" s="203"/>
    </row>
    <row r="626">
      <c r="C626" s="26"/>
      <c r="E626" s="197"/>
      <c r="G626" s="45"/>
      <c r="H626" s="203"/>
    </row>
    <row r="627">
      <c r="C627" s="26"/>
      <c r="E627" s="197"/>
      <c r="G627" s="45"/>
      <c r="H627" s="203"/>
    </row>
    <row r="628">
      <c r="C628" s="26"/>
      <c r="E628" s="197"/>
      <c r="G628" s="45"/>
      <c r="H628" s="203"/>
    </row>
    <row r="629">
      <c r="C629" s="26"/>
      <c r="E629" s="197"/>
      <c r="G629" s="45"/>
      <c r="H629" s="203"/>
    </row>
    <row r="630">
      <c r="C630" s="26"/>
      <c r="E630" s="197"/>
      <c r="G630" s="45"/>
      <c r="H630" s="203"/>
    </row>
    <row r="631">
      <c r="C631" s="26"/>
      <c r="E631" s="197"/>
      <c r="G631" s="45"/>
      <c r="H631" s="203"/>
    </row>
    <row r="632">
      <c r="C632" s="26"/>
      <c r="E632" s="197"/>
      <c r="G632" s="45"/>
      <c r="H632" s="203"/>
    </row>
    <row r="633">
      <c r="C633" s="26"/>
      <c r="E633" s="197"/>
      <c r="G633" s="45"/>
      <c r="H633" s="203"/>
    </row>
    <row r="634">
      <c r="C634" s="26"/>
      <c r="E634" s="197"/>
      <c r="G634" s="45"/>
      <c r="H634" s="203"/>
    </row>
    <row r="635">
      <c r="C635" s="26"/>
      <c r="E635" s="197"/>
      <c r="G635" s="45"/>
      <c r="H635" s="203"/>
    </row>
    <row r="636">
      <c r="C636" s="26"/>
      <c r="E636" s="197"/>
      <c r="G636" s="45"/>
      <c r="H636" s="203"/>
    </row>
    <row r="637">
      <c r="C637" s="26"/>
      <c r="E637" s="197"/>
      <c r="G637" s="45"/>
      <c r="H637" s="203"/>
    </row>
    <row r="638">
      <c r="C638" s="26"/>
      <c r="E638" s="197"/>
      <c r="G638" s="45"/>
      <c r="H638" s="203"/>
    </row>
    <row r="639">
      <c r="C639" s="26"/>
      <c r="E639" s="197"/>
      <c r="G639" s="45"/>
      <c r="H639" s="203"/>
    </row>
    <row r="640">
      <c r="C640" s="26"/>
      <c r="E640" s="197"/>
      <c r="G640" s="45"/>
      <c r="H640" s="203"/>
    </row>
    <row r="641">
      <c r="C641" s="26"/>
      <c r="E641" s="197"/>
      <c r="G641" s="45"/>
      <c r="H641" s="203"/>
    </row>
    <row r="642">
      <c r="C642" s="26"/>
      <c r="E642" s="197"/>
      <c r="G642" s="45"/>
      <c r="H642" s="203"/>
    </row>
    <row r="643">
      <c r="C643" s="26"/>
      <c r="E643" s="197"/>
      <c r="G643" s="45"/>
      <c r="H643" s="203"/>
    </row>
    <row r="644">
      <c r="C644" s="26"/>
      <c r="E644" s="197"/>
      <c r="G644" s="45"/>
      <c r="H644" s="203"/>
    </row>
    <row r="645">
      <c r="C645" s="26"/>
      <c r="E645" s="197"/>
      <c r="G645" s="45"/>
      <c r="H645" s="203"/>
    </row>
    <row r="646">
      <c r="C646" s="26"/>
      <c r="E646" s="197"/>
      <c r="G646" s="45"/>
      <c r="H646" s="203"/>
    </row>
    <row r="647">
      <c r="C647" s="26"/>
      <c r="E647" s="197"/>
      <c r="G647" s="45"/>
      <c r="H647" s="203"/>
    </row>
    <row r="648">
      <c r="C648" s="26"/>
      <c r="E648" s="197"/>
      <c r="G648" s="45"/>
      <c r="H648" s="203"/>
    </row>
    <row r="649">
      <c r="C649" s="26"/>
      <c r="E649" s="197"/>
      <c r="G649" s="45"/>
      <c r="H649" s="203"/>
    </row>
    <row r="650">
      <c r="C650" s="26"/>
      <c r="E650" s="197"/>
      <c r="G650" s="45"/>
      <c r="H650" s="203"/>
    </row>
    <row r="651">
      <c r="C651" s="26"/>
      <c r="E651" s="197"/>
      <c r="G651" s="45"/>
      <c r="H651" s="203"/>
    </row>
    <row r="652">
      <c r="C652" s="26"/>
      <c r="E652" s="197"/>
      <c r="G652" s="45"/>
      <c r="H652" s="203"/>
    </row>
    <row r="653">
      <c r="C653" s="26"/>
      <c r="E653" s="197"/>
      <c r="G653" s="45"/>
      <c r="H653" s="203"/>
    </row>
    <row r="654">
      <c r="C654" s="26"/>
      <c r="E654" s="197"/>
      <c r="G654" s="45"/>
      <c r="H654" s="203"/>
    </row>
    <row r="655">
      <c r="C655" s="26"/>
      <c r="E655" s="197"/>
      <c r="G655" s="45"/>
      <c r="H655" s="203"/>
    </row>
    <row r="656">
      <c r="C656" s="26"/>
      <c r="E656" s="197"/>
      <c r="G656" s="45"/>
      <c r="H656" s="203"/>
    </row>
    <row r="657">
      <c r="C657" s="26"/>
      <c r="E657" s="197"/>
      <c r="G657" s="45"/>
      <c r="H657" s="203"/>
    </row>
    <row r="658">
      <c r="C658" s="26"/>
      <c r="E658" s="197"/>
      <c r="G658" s="45"/>
      <c r="H658" s="203"/>
    </row>
    <row r="659">
      <c r="C659" s="26"/>
      <c r="E659" s="197"/>
      <c r="G659" s="45"/>
      <c r="H659" s="203"/>
    </row>
    <row r="660">
      <c r="C660" s="26"/>
      <c r="E660" s="197"/>
      <c r="G660" s="45"/>
      <c r="H660" s="203"/>
    </row>
    <row r="661">
      <c r="C661" s="26"/>
      <c r="E661" s="197"/>
      <c r="G661" s="45"/>
      <c r="H661" s="203"/>
    </row>
    <row r="662">
      <c r="C662" s="26"/>
      <c r="E662" s="197"/>
      <c r="G662" s="45"/>
      <c r="H662" s="203"/>
    </row>
    <row r="663">
      <c r="C663" s="26"/>
      <c r="E663" s="197"/>
      <c r="G663" s="45"/>
      <c r="H663" s="203"/>
    </row>
    <row r="664">
      <c r="C664" s="26"/>
      <c r="E664" s="197"/>
      <c r="G664" s="45"/>
      <c r="H664" s="203"/>
    </row>
    <row r="665">
      <c r="C665" s="26"/>
      <c r="E665" s="197"/>
      <c r="G665" s="45"/>
      <c r="H665" s="203"/>
    </row>
    <row r="666">
      <c r="C666" s="26"/>
      <c r="E666" s="197"/>
      <c r="G666" s="45"/>
      <c r="H666" s="203"/>
    </row>
    <row r="667">
      <c r="C667" s="26"/>
      <c r="E667" s="197"/>
      <c r="G667" s="45"/>
      <c r="H667" s="203"/>
    </row>
    <row r="668">
      <c r="C668" s="26"/>
      <c r="E668" s="197"/>
      <c r="G668" s="45"/>
      <c r="H668" s="203"/>
    </row>
    <row r="669">
      <c r="C669" s="26"/>
      <c r="E669" s="197"/>
      <c r="G669" s="45"/>
      <c r="H669" s="203"/>
    </row>
    <row r="670">
      <c r="C670" s="26"/>
      <c r="E670" s="197"/>
      <c r="G670" s="45"/>
      <c r="H670" s="203"/>
    </row>
    <row r="671">
      <c r="C671" s="26"/>
      <c r="E671" s="197"/>
      <c r="G671" s="45"/>
      <c r="H671" s="203"/>
    </row>
    <row r="672">
      <c r="C672" s="26"/>
      <c r="E672" s="197"/>
      <c r="G672" s="45"/>
      <c r="H672" s="203"/>
    </row>
    <row r="673">
      <c r="C673" s="26"/>
      <c r="E673" s="197"/>
      <c r="G673" s="45"/>
      <c r="H673" s="203"/>
    </row>
    <row r="674">
      <c r="C674" s="26"/>
      <c r="E674" s="197"/>
      <c r="G674" s="45"/>
      <c r="H674" s="203"/>
    </row>
    <row r="675">
      <c r="C675" s="26"/>
      <c r="E675" s="197"/>
      <c r="G675" s="45"/>
      <c r="H675" s="203"/>
    </row>
    <row r="676">
      <c r="C676" s="26"/>
      <c r="E676" s="197"/>
      <c r="G676" s="45"/>
      <c r="H676" s="203"/>
    </row>
    <row r="677">
      <c r="C677" s="26"/>
      <c r="E677" s="197"/>
      <c r="G677" s="45"/>
      <c r="H677" s="203"/>
    </row>
    <row r="678">
      <c r="C678" s="26"/>
      <c r="E678" s="197"/>
      <c r="G678" s="45"/>
      <c r="H678" s="203"/>
    </row>
    <row r="679">
      <c r="C679" s="26"/>
      <c r="E679" s="197"/>
      <c r="G679" s="45"/>
      <c r="H679" s="203"/>
    </row>
    <row r="680">
      <c r="C680" s="26"/>
      <c r="E680" s="197"/>
      <c r="G680" s="45"/>
      <c r="H680" s="203"/>
    </row>
    <row r="681">
      <c r="C681" s="26"/>
      <c r="E681" s="197"/>
      <c r="G681" s="45"/>
      <c r="H681" s="203"/>
    </row>
    <row r="682">
      <c r="C682" s="26"/>
      <c r="E682" s="197"/>
      <c r="G682" s="45"/>
      <c r="H682" s="203"/>
    </row>
    <row r="683">
      <c r="C683" s="26"/>
      <c r="E683" s="197"/>
      <c r="G683" s="45"/>
      <c r="H683" s="203"/>
    </row>
    <row r="684">
      <c r="C684" s="26"/>
      <c r="E684" s="197"/>
      <c r="G684" s="45"/>
      <c r="H684" s="203"/>
    </row>
    <row r="685">
      <c r="C685" s="26"/>
      <c r="E685" s="197"/>
      <c r="G685" s="45"/>
      <c r="H685" s="203"/>
    </row>
    <row r="686">
      <c r="C686" s="26"/>
      <c r="E686" s="197"/>
      <c r="G686" s="45"/>
      <c r="H686" s="203"/>
    </row>
    <row r="687">
      <c r="C687" s="26"/>
      <c r="E687" s="197"/>
      <c r="G687" s="45"/>
      <c r="H687" s="203"/>
    </row>
    <row r="688">
      <c r="C688" s="26"/>
      <c r="E688" s="197"/>
      <c r="G688" s="45"/>
      <c r="H688" s="203"/>
    </row>
    <row r="689">
      <c r="C689" s="26"/>
      <c r="E689" s="197"/>
      <c r="G689" s="45"/>
      <c r="H689" s="203"/>
    </row>
    <row r="690">
      <c r="C690" s="26"/>
      <c r="E690" s="197"/>
      <c r="G690" s="45"/>
      <c r="H690" s="203"/>
    </row>
    <row r="691">
      <c r="C691" s="26"/>
      <c r="E691" s="197"/>
      <c r="G691" s="45"/>
      <c r="H691" s="203"/>
    </row>
    <row r="692">
      <c r="C692" s="26"/>
      <c r="E692" s="197"/>
      <c r="G692" s="45"/>
      <c r="H692" s="203"/>
    </row>
    <row r="693">
      <c r="C693" s="26"/>
      <c r="E693" s="197"/>
      <c r="G693" s="45"/>
      <c r="H693" s="203"/>
    </row>
    <row r="694">
      <c r="C694" s="26"/>
      <c r="E694" s="197"/>
      <c r="G694" s="45"/>
      <c r="H694" s="203"/>
    </row>
    <row r="695">
      <c r="C695" s="26"/>
      <c r="E695" s="197"/>
      <c r="G695" s="45"/>
      <c r="H695" s="203"/>
    </row>
    <row r="696">
      <c r="C696" s="26"/>
      <c r="E696" s="197"/>
      <c r="G696" s="45"/>
      <c r="H696" s="203"/>
    </row>
    <row r="697">
      <c r="C697" s="26"/>
      <c r="E697" s="197"/>
      <c r="G697" s="45"/>
      <c r="H697" s="203"/>
    </row>
    <row r="698">
      <c r="C698" s="26"/>
      <c r="E698" s="197"/>
      <c r="G698" s="45"/>
      <c r="H698" s="203"/>
    </row>
    <row r="699">
      <c r="C699" s="26"/>
      <c r="E699" s="197"/>
      <c r="G699" s="45"/>
      <c r="H699" s="203"/>
    </row>
    <row r="700">
      <c r="C700" s="26"/>
      <c r="E700" s="197"/>
      <c r="G700" s="45"/>
      <c r="H700" s="203"/>
    </row>
    <row r="701">
      <c r="C701" s="26"/>
      <c r="E701" s="197"/>
      <c r="G701" s="45"/>
      <c r="H701" s="203"/>
    </row>
    <row r="702">
      <c r="C702" s="26"/>
      <c r="E702" s="197"/>
      <c r="G702" s="45"/>
      <c r="H702" s="203"/>
    </row>
    <row r="703">
      <c r="C703" s="26"/>
      <c r="E703" s="197"/>
      <c r="G703" s="45"/>
      <c r="H703" s="203"/>
    </row>
    <row r="704">
      <c r="C704" s="26"/>
      <c r="E704" s="197"/>
      <c r="G704" s="45"/>
      <c r="H704" s="203"/>
    </row>
    <row r="705">
      <c r="C705" s="26"/>
      <c r="E705" s="197"/>
      <c r="G705" s="45"/>
      <c r="H705" s="203"/>
    </row>
    <row r="706">
      <c r="C706" s="26"/>
      <c r="E706" s="197"/>
      <c r="G706" s="45"/>
      <c r="H706" s="203"/>
    </row>
    <row r="707">
      <c r="C707" s="26"/>
      <c r="E707" s="197"/>
      <c r="G707" s="45"/>
      <c r="H707" s="203"/>
    </row>
    <row r="708">
      <c r="C708" s="26"/>
      <c r="E708" s="197"/>
      <c r="G708" s="45"/>
      <c r="H708" s="203"/>
    </row>
    <row r="709">
      <c r="C709" s="26"/>
      <c r="E709" s="197"/>
      <c r="G709" s="45"/>
      <c r="H709" s="203"/>
    </row>
    <row r="710">
      <c r="C710" s="26"/>
      <c r="E710" s="197"/>
      <c r="G710" s="45"/>
      <c r="H710" s="203"/>
    </row>
    <row r="711">
      <c r="C711" s="26"/>
      <c r="E711" s="197"/>
      <c r="G711" s="45"/>
      <c r="H711" s="203"/>
    </row>
    <row r="712">
      <c r="C712" s="26"/>
      <c r="E712" s="197"/>
      <c r="G712" s="45"/>
      <c r="H712" s="203"/>
    </row>
    <row r="713">
      <c r="C713" s="26"/>
      <c r="E713" s="197"/>
      <c r="G713" s="45"/>
      <c r="H713" s="203"/>
    </row>
    <row r="714">
      <c r="C714" s="26"/>
      <c r="E714" s="197"/>
      <c r="G714" s="45"/>
      <c r="H714" s="203"/>
    </row>
    <row r="715">
      <c r="C715" s="26"/>
      <c r="E715" s="197"/>
      <c r="G715" s="45"/>
      <c r="H715" s="203"/>
    </row>
    <row r="716">
      <c r="C716" s="26"/>
      <c r="E716" s="197"/>
      <c r="G716" s="45"/>
      <c r="H716" s="203"/>
    </row>
    <row r="717">
      <c r="C717" s="26"/>
      <c r="E717" s="197"/>
      <c r="G717" s="45"/>
      <c r="H717" s="203"/>
    </row>
    <row r="718">
      <c r="C718" s="26"/>
      <c r="E718" s="197"/>
      <c r="G718" s="45"/>
      <c r="H718" s="203"/>
    </row>
    <row r="719">
      <c r="C719" s="26"/>
      <c r="E719" s="197"/>
      <c r="G719" s="45"/>
      <c r="H719" s="203"/>
    </row>
    <row r="720">
      <c r="C720" s="26"/>
      <c r="E720" s="197"/>
      <c r="G720" s="45"/>
      <c r="H720" s="203"/>
    </row>
    <row r="721">
      <c r="C721" s="26"/>
      <c r="E721" s="197"/>
      <c r="G721" s="45"/>
      <c r="H721" s="203"/>
    </row>
    <row r="722">
      <c r="C722" s="26"/>
      <c r="E722" s="197"/>
      <c r="G722" s="45"/>
      <c r="H722" s="203"/>
    </row>
    <row r="723">
      <c r="C723" s="26"/>
      <c r="E723" s="197"/>
      <c r="G723" s="45"/>
      <c r="H723" s="203"/>
    </row>
    <row r="724">
      <c r="C724" s="26"/>
      <c r="E724" s="197"/>
      <c r="G724" s="45"/>
      <c r="H724" s="203"/>
    </row>
    <row r="725">
      <c r="C725" s="26"/>
      <c r="E725" s="197"/>
      <c r="G725" s="45"/>
      <c r="H725" s="203"/>
    </row>
    <row r="726">
      <c r="C726" s="26"/>
      <c r="E726" s="197"/>
      <c r="G726" s="45"/>
      <c r="H726" s="203"/>
    </row>
    <row r="727">
      <c r="C727" s="26"/>
      <c r="E727" s="197"/>
      <c r="G727" s="45"/>
      <c r="H727" s="203"/>
    </row>
    <row r="728">
      <c r="C728" s="26"/>
      <c r="E728" s="197"/>
      <c r="G728" s="45"/>
      <c r="H728" s="203"/>
    </row>
    <row r="729">
      <c r="C729" s="26"/>
      <c r="E729" s="197"/>
      <c r="G729" s="45"/>
      <c r="H729" s="203"/>
    </row>
    <row r="730">
      <c r="C730" s="26"/>
      <c r="E730" s="197"/>
      <c r="G730" s="45"/>
      <c r="H730" s="203"/>
    </row>
    <row r="731">
      <c r="C731" s="26"/>
      <c r="E731" s="197"/>
      <c r="G731" s="45"/>
      <c r="H731" s="203"/>
    </row>
    <row r="732">
      <c r="C732" s="26"/>
      <c r="E732" s="197"/>
      <c r="G732" s="45"/>
      <c r="H732" s="203"/>
    </row>
    <row r="733">
      <c r="C733" s="26"/>
      <c r="E733" s="197"/>
      <c r="G733" s="45"/>
      <c r="H733" s="203"/>
    </row>
    <row r="734">
      <c r="C734" s="26"/>
      <c r="E734" s="197"/>
      <c r="G734" s="45"/>
      <c r="H734" s="203"/>
    </row>
    <row r="735">
      <c r="C735" s="26"/>
      <c r="E735" s="197"/>
      <c r="G735" s="45"/>
      <c r="H735" s="203"/>
    </row>
    <row r="736">
      <c r="C736" s="26"/>
      <c r="E736" s="197"/>
      <c r="G736" s="45"/>
      <c r="H736" s="203"/>
    </row>
    <row r="737">
      <c r="C737" s="26"/>
      <c r="E737" s="197"/>
      <c r="G737" s="45"/>
      <c r="H737" s="203"/>
    </row>
    <row r="738">
      <c r="C738" s="26"/>
      <c r="E738" s="197"/>
      <c r="G738" s="45"/>
      <c r="H738" s="203"/>
    </row>
    <row r="739">
      <c r="C739" s="26"/>
      <c r="E739" s="197"/>
      <c r="G739" s="45"/>
      <c r="H739" s="203"/>
    </row>
    <row r="740">
      <c r="C740" s="26"/>
      <c r="E740" s="197"/>
      <c r="G740" s="45"/>
      <c r="H740" s="203"/>
    </row>
    <row r="741">
      <c r="C741" s="26"/>
      <c r="E741" s="197"/>
      <c r="G741" s="45"/>
      <c r="H741" s="203"/>
    </row>
    <row r="742">
      <c r="C742" s="26"/>
      <c r="E742" s="197"/>
      <c r="G742" s="45"/>
      <c r="H742" s="203"/>
    </row>
    <row r="743">
      <c r="C743" s="26"/>
      <c r="E743" s="197"/>
      <c r="G743" s="45"/>
      <c r="H743" s="203"/>
    </row>
    <row r="744">
      <c r="C744" s="26"/>
      <c r="E744" s="197"/>
      <c r="G744" s="45"/>
      <c r="H744" s="203"/>
    </row>
    <row r="745">
      <c r="C745" s="26"/>
      <c r="E745" s="197"/>
      <c r="G745" s="45"/>
      <c r="H745" s="203"/>
    </row>
    <row r="746">
      <c r="C746" s="26"/>
      <c r="E746" s="197"/>
      <c r="G746" s="45"/>
      <c r="H746" s="203"/>
    </row>
    <row r="747">
      <c r="C747" s="26"/>
      <c r="E747" s="197"/>
      <c r="G747" s="45"/>
      <c r="H747" s="203"/>
    </row>
    <row r="748">
      <c r="C748" s="26"/>
      <c r="E748" s="197"/>
      <c r="G748" s="45"/>
      <c r="H748" s="203"/>
    </row>
    <row r="749">
      <c r="C749" s="26"/>
      <c r="E749" s="197"/>
      <c r="G749" s="45"/>
      <c r="H749" s="203"/>
    </row>
    <row r="750">
      <c r="C750" s="26"/>
      <c r="E750" s="197"/>
      <c r="G750" s="45"/>
      <c r="H750" s="203"/>
    </row>
    <row r="751">
      <c r="C751" s="26"/>
      <c r="E751" s="197"/>
      <c r="G751" s="45"/>
      <c r="H751" s="203"/>
    </row>
    <row r="752">
      <c r="C752" s="26"/>
      <c r="E752" s="197"/>
      <c r="G752" s="45"/>
      <c r="H752" s="203"/>
    </row>
    <row r="753">
      <c r="C753" s="26"/>
      <c r="E753" s="197"/>
      <c r="G753" s="45"/>
      <c r="H753" s="203"/>
    </row>
    <row r="754">
      <c r="C754" s="26"/>
      <c r="E754" s="197"/>
      <c r="G754" s="45"/>
      <c r="H754" s="203"/>
    </row>
    <row r="755">
      <c r="C755" s="26"/>
      <c r="E755" s="197"/>
      <c r="G755" s="45"/>
      <c r="H755" s="203"/>
    </row>
    <row r="756">
      <c r="C756" s="26"/>
      <c r="E756" s="197"/>
      <c r="G756" s="45"/>
      <c r="H756" s="203"/>
    </row>
    <row r="757">
      <c r="C757" s="26"/>
      <c r="E757" s="197"/>
      <c r="G757" s="45"/>
      <c r="H757" s="203"/>
    </row>
    <row r="758">
      <c r="C758" s="26"/>
      <c r="E758" s="197"/>
      <c r="G758" s="45"/>
      <c r="H758" s="203"/>
    </row>
    <row r="759">
      <c r="C759" s="26"/>
      <c r="E759" s="197"/>
      <c r="G759" s="45"/>
      <c r="H759" s="203"/>
    </row>
    <row r="760">
      <c r="C760" s="26"/>
      <c r="E760" s="197"/>
      <c r="G760" s="45"/>
      <c r="H760" s="203"/>
    </row>
    <row r="761">
      <c r="C761" s="26"/>
      <c r="E761" s="197"/>
      <c r="G761" s="45"/>
      <c r="H761" s="203"/>
    </row>
    <row r="762">
      <c r="C762" s="26"/>
      <c r="E762" s="197"/>
      <c r="G762" s="45"/>
      <c r="H762" s="203"/>
    </row>
    <row r="763">
      <c r="C763" s="26"/>
      <c r="E763" s="197"/>
      <c r="G763" s="45"/>
      <c r="H763" s="203"/>
    </row>
    <row r="764">
      <c r="C764" s="26"/>
      <c r="E764" s="197"/>
      <c r="G764" s="45"/>
      <c r="H764" s="203"/>
    </row>
    <row r="765">
      <c r="C765" s="26"/>
      <c r="E765" s="197"/>
      <c r="G765" s="45"/>
      <c r="H765" s="203"/>
    </row>
    <row r="766">
      <c r="C766" s="26"/>
      <c r="E766" s="197"/>
      <c r="G766" s="45"/>
      <c r="H766" s="203"/>
    </row>
    <row r="767">
      <c r="C767" s="26"/>
      <c r="E767" s="197"/>
      <c r="G767" s="45"/>
      <c r="H767" s="203"/>
    </row>
    <row r="768">
      <c r="C768" s="26"/>
      <c r="E768" s="197"/>
      <c r="G768" s="45"/>
      <c r="H768" s="203"/>
    </row>
    <row r="769">
      <c r="C769" s="26"/>
      <c r="E769" s="197"/>
      <c r="G769" s="45"/>
      <c r="H769" s="203"/>
    </row>
    <row r="770">
      <c r="C770" s="26"/>
      <c r="E770" s="197"/>
      <c r="G770" s="45"/>
      <c r="H770" s="203"/>
    </row>
    <row r="771">
      <c r="C771" s="26"/>
      <c r="E771" s="197"/>
      <c r="G771" s="45"/>
      <c r="H771" s="203"/>
    </row>
    <row r="772">
      <c r="C772" s="26"/>
      <c r="E772" s="197"/>
      <c r="G772" s="45"/>
      <c r="H772" s="203"/>
    </row>
    <row r="773">
      <c r="C773" s="26"/>
      <c r="E773" s="197"/>
      <c r="G773" s="45"/>
      <c r="H773" s="203"/>
    </row>
    <row r="774">
      <c r="C774" s="26"/>
      <c r="E774" s="197"/>
      <c r="G774" s="45"/>
      <c r="H774" s="203"/>
    </row>
    <row r="775">
      <c r="C775" s="26"/>
      <c r="E775" s="197"/>
      <c r="G775" s="45"/>
      <c r="H775" s="203"/>
    </row>
    <row r="776">
      <c r="C776" s="26"/>
      <c r="E776" s="197"/>
      <c r="G776" s="45"/>
      <c r="H776" s="203"/>
    </row>
    <row r="777">
      <c r="C777" s="26"/>
      <c r="E777" s="197"/>
      <c r="G777" s="45"/>
      <c r="H777" s="203"/>
    </row>
    <row r="778">
      <c r="C778" s="26"/>
      <c r="E778" s="197"/>
      <c r="G778" s="45"/>
      <c r="H778" s="203"/>
    </row>
    <row r="779">
      <c r="C779" s="26"/>
      <c r="E779" s="197"/>
      <c r="G779" s="45"/>
      <c r="H779" s="203"/>
    </row>
    <row r="780">
      <c r="C780" s="26"/>
      <c r="E780" s="197"/>
      <c r="G780" s="45"/>
      <c r="H780" s="203"/>
    </row>
    <row r="781">
      <c r="C781" s="26"/>
      <c r="E781" s="197"/>
      <c r="G781" s="45"/>
      <c r="H781" s="203"/>
    </row>
    <row r="782">
      <c r="C782" s="26"/>
      <c r="E782" s="197"/>
      <c r="G782" s="45"/>
      <c r="H782" s="203"/>
    </row>
    <row r="783">
      <c r="C783" s="26"/>
      <c r="E783" s="197"/>
      <c r="G783" s="45"/>
      <c r="H783" s="203"/>
    </row>
    <row r="784">
      <c r="C784" s="26"/>
      <c r="E784" s="197"/>
      <c r="G784" s="45"/>
      <c r="H784" s="203"/>
    </row>
    <row r="785">
      <c r="C785" s="26"/>
      <c r="E785" s="197"/>
      <c r="G785" s="45"/>
      <c r="H785" s="203"/>
    </row>
    <row r="786">
      <c r="C786" s="26"/>
      <c r="E786" s="197"/>
      <c r="G786" s="45"/>
      <c r="H786" s="203"/>
    </row>
    <row r="787">
      <c r="C787" s="26"/>
      <c r="E787" s="197"/>
      <c r="G787" s="45"/>
      <c r="H787" s="203"/>
    </row>
    <row r="788">
      <c r="C788" s="26"/>
      <c r="E788" s="197"/>
      <c r="G788" s="45"/>
      <c r="H788" s="203"/>
    </row>
    <row r="789">
      <c r="C789" s="26"/>
      <c r="E789" s="197"/>
      <c r="G789" s="45"/>
      <c r="H789" s="203"/>
    </row>
    <row r="790">
      <c r="C790" s="26"/>
      <c r="E790" s="197"/>
      <c r="G790" s="45"/>
      <c r="H790" s="203"/>
    </row>
    <row r="791">
      <c r="C791" s="26"/>
      <c r="E791" s="197"/>
      <c r="G791" s="45"/>
      <c r="H791" s="203"/>
    </row>
    <row r="792">
      <c r="C792" s="26"/>
      <c r="E792" s="197"/>
      <c r="G792" s="45"/>
      <c r="H792" s="203"/>
    </row>
    <row r="793">
      <c r="C793" s="26"/>
      <c r="E793" s="197"/>
      <c r="G793" s="45"/>
      <c r="H793" s="203"/>
    </row>
    <row r="794">
      <c r="C794" s="26"/>
      <c r="E794" s="197"/>
      <c r="G794" s="45"/>
      <c r="H794" s="203"/>
    </row>
    <row r="795">
      <c r="C795" s="26"/>
      <c r="E795" s="197"/>
      <c r="G795" s="45"/>
      <c r="H795" s="203"/>
    </row>
    <row r="796">
      <c r="C796" s="26"/>
      <c r="E796" s="197"/>
      <c r="G796" s="45"/>
      <c r="H796" s="203"/>
    </row>
    <row r="797">
      <c r="C797" s="26"/>
      <c r="E797" s="197"/>
      <c r="G797" s="45"/>
      <c r="H797" s="203"/>
    </row>
    <row r="798">
      <c r="C798" s="26"/>
      <c r="E798" s="197"/>
      <c r="G798" s="45"/>
      <c r="H798" s="203"/>
    </row>
    <row r="799">
      <c r="C799" s="26"/>
      <c r="E799" s="197"/>
      <c r="G799" s="45"/>
      <c r="H799" s="203"/>
    </row>
    <row r="800">
      <c r="C800" s="26"/>
      <c r="E800" s="197"/>
      <c r="G800" s="45"/>
      <c r="H800" s="203"/>
    </row>
    <row r="801">
      <c r="C801" s="26"/>
      <c r="E801" s="197"/>
      <c r="G801" s="45"/>
      <c r="H801" s="203"/>
    </row>
    <row r="802">
      <c r="C802" s="26"/>
      <c r="E802" s="197"/>
      <c r="G802" s="45"/>
      <c r="H802" s="203"/>
    </row>
    <row r="803">
      <c r="C803" s="26"/>
      <c r="E803" s="197"/>
      <c r="G803" s="45"/>
      <c r="H803" s="203"/>
    </row>
    <row r="804">
      <c r="C804" s="26"/>
      <c r="E804" s="197"/>
      <c r="G804" s="45"/>
      <c r="H804" s="203"/>
    </row>
    <row r="805">
      <c r="C805" s="26"/>
      <c r="E805" s="197"/>
      <c r="G805" s="45"/>
      <c r="H805" s="203"/>
    </row>
    <row r="806">
      <c r="C806" s="26"/>
      <c r="E806" s="197"/>
      <c r="G806" s="45"/>
      <c r="H806" s="203"/>
    </row>
    <row r="807">
      <c r="C807" s="26"/>
      <c r="E807" s="197"/>
      <c r="G807" s="45"/>
      <c r="H807" s="203"/>
    </row>
    <row r="808">
      <c r="C808" s="26"/>
      <c r="E808" s="197"/>
      <c r="G808" s="45"/>
      <c r="H808" s="203"/>
    </row>
    <row r="809">
      <c r="C809" s="26"/>
      <c r="E809" s="197"/>
      <c r="G809" s="45"/>
      <c r="H809" s="203"/>
    </row>
    <row r="810">
      <c r="C810" s="26"/>
      <c r="E810" s="197"/>
      <c r="G810" s="45"/>
      <c r="H810" s="203"/>
    </row>
    <row r="811">
      <c r="C811" s="26"/>
      <c r="E811" s="197"/>
      <c r="G811" s="45"/>
      <c r="H811" s="203"/>
    </row>
    <row r="812">
      <c r="C812" s="26"/>
      <c r="E812" s="197"/>
      <c r="G812" s="45"/>
      <c r="H812" s="203"/>
    </row>
    <row r="813">
      <c r="C813" s="26"/>
      <c r="E813" s="197"/>
      <c r="G813" s="45"/>
      <c r="H813" s="203"/>
    </row>
    <row r="814">
      <c r="C814" s="26"/>
      <c r="E814" s="197"/>
      <c r="G814" s="45"/>
      <c r="H814" s="203"/>
    </row>
    <row r="815">
      <c r="C815" s="26"/>
      <c r="E815" s="197"/>
      <c r="G815" s="45"/>
      <c r="H815" s="203"/>
    </row>
    <row r="816">
      <c r="C816" s="26"/>
      <c r="E816" s="197"/>
      <c r="G816" s="45"/>
      <c r="H816" s="203"/>
    </row>
    <row r="817">
      <c r="C817" s="26"/>
      <c r="E817" s="197"/>
      <c r="G817" s="45"/>
      <c r="H817" s="203"/>
    </row>
    <row r="818">
      <c r="C818" s="26"/>
      <c r="E818" s="197"/>
      <c r="G818" s="45"/>
      <c r="H818" s="203"/>
    </row>
    <row r="819">
      <c r="C819" s="26"/>
      <c r="E819" s="197"/>
      <c r="G819" s="45"/>
      <c r="H819" s="203"/>
    </row>
    <row r="820">
      <c r="C820" s="26"/>
      <c r="E820" s="197"/>
      <c r="G820" s="45"/>
      <c r="H820" s="203"/>
    </row>
    <row r="821">
      <c r="C821" s="26"/>
      <c r="E821" s="197"/>
      <c r="G821" s="45"/>
      <c r="H821" s="203"/>
    </row>
    <row r="822">
      <c r="C822" s="26"/>
      <c r="E822" s="197"/>
      <c r="G822" s="45"/>
      <c r="H822" s="203"/>
    </row>
    <row r="823">
      <c r="C823" s="26"/>
      <c r="E823" s="197"/>
      <c r="G823" s="45"/>
      <c r="H823" s="203"/>
    </row>
    <row r="824">
      <c r="C824" s="26"/>
      <c r="E824" s="197"/>
      <c r="G824" s="45"/>
      <c r="H824" s="203"/>
    </row>
    <row r="825">
      <c r="C825" s="26"/>
      <c r="E825" s="197"/>
      <c r="G825" s="45"/>
      <c r="H825" s="203"/>
    </row>
    <row r="826">
      <c r="C826" s="26"/>
      <c r="E826" s="197"/>
      <c r="G826" s="45"/>
      <c r="H826" s="203"/>
    </row>
    <row r="827">
      <c r="C827" s="26"/>
      <c r="E827" s="197"/>
      <c r="G827" s="45"/>
      <c r="H827" s="203"/>
    </row>
    <row r="828">
      <c r="C828" s="26"/>
      <c r="E828" s="197"/>
      <c r="G828" s="45"/>
      <c r="H828" s="203"/>
    </row>
    <row r="829">
      <c r="C829" s="26"/>
      <c r="E829" s="197"/>
      <c r="G829" s="45"/>
      <c r="H829" s="203"/>
    </row>
    <row r="830">
      <c r="C830" s="26"/>
      <c r="E830" s="197"/>
      <c r="G830" s="45"/>
      <c r="H830" s="203"/>
    </row>
    <row r="831">
      <c r="C831" s="26"/>
      <c r="E831" s="197"/>
      <c r="G831" s="45"/>
      <c r="H831" s="203"/>
    </row>
    <row r="832">
      <c r="C832" s="26"/>
      <c r="E832" s="197"/>
      <c r="G832" s="45"/>
      <c r="H832" s="203"/>
    </row>
    <row r="833">
      <c r="C833" s="26"/>
      <c r="E833" s="197"/>
      <c r="G833" s="45"/>
      <c r="H833" s="203"/>
    </row>
    <row r="834">
      <c r="C834" s="26"/>
      <c r="E834" s="197"/>
      <c r="G834" s="45"/>
      <c r="H834" s="203"/>
    </row>
    <row r="835">
      <c r="C835" s="26"/>
      <c r="E835" s="197"/>
      <c r="G835" s="45"/>
      <c r="H835" s="203"/>
    </row>
    <row r="836">
      <c r="C836" s="26"/>
      <c r="E836" s="197"/>
      <c r="G836" s="45"/>
      <c r="H836" s="203"/>
    </row>
    <row r="837">
      <c r="C837" s="26"/>
      <c r="E837" s="197"/>
      <c r="G837" s="45"/>
      <c r="H837" s="203"/>
    </row>
    <row r="838">
      <c r="C838" s="26"/>
      <c r="E838" s="197"/>
      <c r="G838" s="45"/>
      <c r="H838" s="203"/>
    </row>
    <row r="839">
      <c r="C839" s="26"/>
      <c r="E839" s="197"/>
      <c r="G839" s="45"/>
      <c r="H839" s="203"/>
    </row>
    <row r="840">
      <c r="C840" s="26"/>
      <c r="E840" s="197"/>
      <c r="G840" s="45"/>
      <c r="H840" s="203"/>
    </row>
    <row r="841">
      <c r="C841" s="26"/>
      <c r="E841" s="197"/>
      <c r="G841" s="45"/>
      <c r="H841" s="203"/>
    </row>
    <row r="842">
      <c r="C842" s="26"/>
      <c r="E842" s="197"/>
      <c r="G842" s="45"/>
      <c r="H842" s="203"/>
    </row>
    <row r="843">
      <c r="C843" s="26"/>
      <c r="E843" s="197"/>
      <c r="G843" s="45"/>
      <c r="H843" s="203"/>
    </row>
    <row r="844">
      <c r="C844" s="26"/>
      <c r="E844" s="197"/>
      <c r="G844" s="45"/>
      <c r="H844" s="203"/>
    </row>
    <row r="845">
      <c r="C845" s="26"/>
      <c r="E845" s="197"/>
      <c r="G845" s="45"/>
      <c r="H845" s="203"/>
    </row>
    <row r="846">
      <c r="C846" s="26"/>
      <c r="E846" s="197"/>
      <c r="G846" s="45"/>
      <c r="H846" s="203"/>
    </row>
    <row r="847">
      <c r="C847" s="26"/>
      <c r="E847" s="197"/>
      <c r="G847" s="45"/>
      <c r="H847" s="203"/>
    </row>
    <row r="848">
      <c r="C848" s="26"/>
      <c r="E848" s="197"/>
      <c r="G848" s="45"/>
      <c r="H848" s="203"/>
    </row>
    <row r="849">
      <c r="C849" s="26"/>
      <c r="E849" s="197"/>
      <c r="G849" s="45"/>
      <c r="H849" s="203"/>
    </row>
    <row r="850">
      <c r="C850" s="26"/>
      <c r="E850" s="197"/>
      <c r="G850" s="45"/>
      <c r="H850" s="203"/>
    </row>
    <row r="851">
      <c r="C851" s="26"/>
      <c r="E851" s="197"/>
      <c r="G851" s="45"/>
      <c r="H851" s="203"/>
    </row>
    <row r="852">
      <c r="C852" s="26"/>
      <c r="E852" s="197"/>
      <c r="G852" s="45"/>
      <c r="H852" s="203"/>
    </row>
    <row r="853">
      <c r="C853" s="26"/>
      <c r="E853" s="197"/>
      <c r="G853" s="45"/>
      <c r="H853" s="203"/>
    </row>
    <row r="854">
      <c r="C854" s="26"/>
      <c r="E854" s="197"/>
      <c r="G854" s="45"/>
      <c r="H854" s="203"/>
    </row>
    <row r="855">
      <c r="C855" s="26"/>
      <c r="E855" s="197"/>
      <c r="G855" s="45"/>
      <c r="H855" s="203"/>
    </row>
    <row r="856">
      <c r="C856" s="26"/>
      <c r="E856" s="197"/>
      <c r="G856" s="45"/>
      <c r="H856" s="203"/>
    </row>
    <row r="857">
      <c r="C857" s="26"/>
      <c r="E857" s="197"/>
      <c r="G857" s="45"/>
      <c r="H857" s="203"/>
    </row>
    <row r="858">
      <c r="C858" s="26"/>
      <c r="E858" s="197"/>
      <c r="G858" s="45"/>
      <c r="H858" s="203"/>
    </row>
    <row r="859">
      <c r="C859" s="26"/>
      <c r="E859" s="197"/>
      <c r="G859" s="45"/>
      <c r="H859" s="203"/>
    </row>
    <row r="860">
      <c r="C860" s="26"/>
      <c r="E860" s="197"/>
      <c r="G860" s="45"/>
      <c r="H860" s="203"/>
    </row>
    <row r="861">
      <c r="C861" s="26"/>
      <c r="E861" s="197"/>
      <c r="G861" s="45"/>
      <c r="H861" s="203"/>
    </row>
    <row r="862">
      <c r="C862" s="26"/>
      <c r="E862" s="197"/>
      <c r="G862" s="45"/>
      <c r="H862" s="203"/>
    </row>
    <row r="863">
      <c r="C863" s="26"/>
      <c r="E863" s="197"/>
      <c r="G863" s="45"/>
      <c r="H863" s="203"/>
    </row>
    <row r="864">
      <c r="C864" s="26"/>
      <c r="E864" s="197"/>
      <c r="G864" s="45"/>
      <c r="H864" s="203"/>
    </row>
    <row r="865">
      <c r="C865" s="26"/>
      <c r="E865" s="197"/>
      <c r="G865" s="45"/>
      <c r="H865" s="203"/>
    </row>
    <row r="866">
      <c r="C866" s="26"/>
      <c r="E866" s="197"/>
      <c r="G866" s="45"/>
      <c r="H866" s="203"/>
    </row>
    <row r="867">
      <c r="C867" s="26"/>
      <c r="E867" s="197"/>
      <c r="G867" s="45"/>
      <c r="H867" s="203"/>
    </row>
    <row r="868">
      <c r="C868" s="26"/>
      <c r="E868" s="197"/>
      <c r="G868" s="45"/>
      <c r="H868" s="203"/>
    </row>
    <row r="869">
      <c r="C869" s="26"/>
      <c r="E869" s="197"/>
      <c r="G869" s="45"/>
      <c r="H869" s="203"/>
    </row>
    <row r="870">
      <c r="C870" s="26"/>
      <c r="E870" s="197"/>
      <c r="G870" s="45"/>
      <c r="H870" s="203"/>
    </row>
    <row r="871">
      <c r="C871" s="26"/>
      <c r="E871" s="197"/>
      <c r="G871" s="45"/>
      <c r="H871" s="203"/>
    </row>
    <row r="872">
      <c r="C872" s="26"/>
      <c r="E872" s="197"/>
      <c r="G872" s="45"/>
      <c r="H872" s="203"/>
    </row>
    <row r="873">
      <c r="C873" s="26"/>
      <c r="E873" s="197"/>
      <c r="G873" s="45"/>
      <c r="H873" s="203"/>
    </row>
    <row r="874">
      <c r="C874" s="26"/>
      <c r="E874" s="197"/>
      <c r="G874" s="45"/>
      <c r="H874" s="203"/>
    </row>
    <row r="875">
      <c r="C875" s="26"/>
      <c r="E875" s="197"/>
      <c r="G875" s="45"/>
      <c r="H875" s="203"/>
    </row>
    <row r="876">
      <c r="C876" s="26"/>
      <c r="E876" s="197"/>
      <c r="G876" s="45"/>
      <c r="H876" s="203"/>
    </row>
    <row r="877">
      <c r="C877" s="26"/>
      <c r="E877" s="197"/>
      <c r="G877" s="45"/>
      <c r="H877" s="203"/>
    </row>
    <row r="878">
      <c r="C878" s="26"/>
      <c r="E878" s="197"/>
      <c r="G878" s="45"/>
      <c r="H878" s="203"/>
    </row>
    <row r="879">
      <c r="C879" s="26"/>
      <c r="E879" s="197"/>
      <c r="G879" s="45"/>
      <c r="H879" s="203"/>
    </row>
    <row r="880">
      <c r="C880" s="26"/>
      <c r="E880" s="197"/>
      <c r="G880" s="45"/>
      <c r="H880" s="203"/>
    </row>
    <row r="881">
      <c r="C881" s="26"/>
      <c r="E881" s="197"/>
      <c r="G881" s="45"/>
      <c r="H881" s="203"/>
    </row>
    <row r="882">
      <c r="C882" s="26"/>
      <c r="E882" s="197"/>
      <c r="G882" s="45"/>
      <c r="H882" s="203"/>
    </row>
    <row r="883">
      <c r="C883" s="26"/>
      <c r="E883" s="197"/>
      <c r="G883" s="45"/>
      <c r="H883" s="203"/>
    </row>
    <row r="884">
      <c r="C884" s="26"/>
      <c r="E884" s="197"/>
      <c r="G884" s="45"/>
      <c r="H884" s="203"/>
    </row>
    <row r="885">
      <c r="C885" s="26"/>
      <c r="E885" s="197"/>
      <c r="G885" s="45"/>
      <c r="H885" s="203"/>
    </row>
    <row r="886">
      <c r="C886" s="26"/>
      <c r="E886" s="197"/>
      <c r="G886" s="45"/>
      <c r="H886" s="203"/>
    </row>
    <row r="887">
      <c r="C887" s="26"/>
      <c r="E887" s="197"/>
      <c r="G887" s="45"/>
      <c r="H887" s="203"/>
    </row>
    <row r="888">
      <c r="C888" s="26"/>
      <c r="E888" s="197"/>
      <c r="G888" s="45"/>
      <c r="H888" s="203"/>
    </row>
    <row r="889">
      <c r="C889" s="26"/>
      <c r="E889" s="197"/>
      <c r="G889" s="45"/>
      <c r="H889" s="203"/>
    </row>
    <row r="890">
      <c r="C890" s="26"/>
      <c r="E890" s="197"/>
      <c r="G890" s="45"/>
      <c r="H890" s="203"/>
    </row>
    <row r="891">
      <c r="C891" s="26"/>
      <c r="E891" s="197"/>
      <c r="G891" s="45"/>
      <c r="H891" s="203"/>
    </row>
    <row r="892">
      <c r="C892" s="26"/>
      <c r="E892" s="197"/>
      <c r="G892" s="45"/>
      <c r="H892" s="203"/>
    </row>
    <row r="893">
      <c r="C893" s="26"/>
      <c r="E893" s="197"/>
      <c r="G893" s="45"/>
      <c r="H893" s="203"/>
    </row>
    <row r="894">
      <c r="C894" s="26"/>
      <c r="E894" s="197"/>
      <c r="G894" s="45"/>
      <c r="H894" s="203"/>
    </row>
    <row r="895">
      <c r="C895" s="26"/>
      <c r="E895" s="197"/>
      <c r="G895" s="45"/>
      <c r="H895" s="203"/>
    </row>
    <row r="896">
      <c r="C896" s="26"/>
      <c r="E896" s="197"/>
      <c r="G896" s="45"/>
      <c r="H896" s="203"/>
    </row>
    <row r="897">
      <c r="C897" s="26"/>
      <c r="E897" s="197"/>
      <c r="G897" s="45"/>
      <c r="H897" s="203"/>
    </row>
    <row r="898">
      <c r="C898" s="26"/>
      <c r="E898" s="197"/>
      <c r="G898" s="45"/>
      <c r="H898" s="203"/>
    </row>
    <row r="899">
      <c r="C899" s="26"/>
      <c r="E899" s="197"/>
      <c r="G899" s="45"/>
      <c r="H899" s="203"/>
    </row>
    <row r="900">
      <c r="C900" s="26"/>
      <c r="E900" s="197"/>
      <c r="G900" s="45"/>
      <c r="H900" s="203"/>
    </row>
    <row r="901">
      <c r="C901" s="26"/>
      <c r="E901" s="197"/>
      <c r="G901" s="45"/>
      <c r="H901" s="203"/>
    </row>
    <row r="902">
      <c r="C902" s="26"/>
      <c r="E902" s="197"/>
      <c r="G902" s="45"/>
      <c r="H902" s="203"/>
    </row>
    <row r="903">
      <c r="C903" s="26"/>
      <c r="E903" s="197"/>
      <c r="G903" s="45"/>
      <c r="H903" s="203"/>
    </row>
    <row r="904">
      <c r="C904" s="26"/>
      <c r="E904" s="197"/>
      <c r="G904" s="45"/>
      <c r="H904" s="203"/>
    </row>
    <row r="905">
      <c r="C905" s="26"/>
      <c r="E905" s="197"/>
      <c r="G905" s="45"/>
      <c r="H905" s="203"/>
    </row>
    <row r="906">
      <c r="C906" s="26"/>
      <c r="E906" s="197"/>
      <c r="G906" s="45"/>
      <c r="H906" s="203"/>
    </row>
    <row r="907">
      <c r="C907" s="26"/>
      <c r="E907" s="197"/>
      <c r="G907" s="45"/>
      <c r="H907" s="203"/>
    </row>
    <row r="908">
      <c r="C908" s="26"/>
      <c r="E908" s="197"/>
      <c r="G908" s="45"/>
      <c r="H908" s="203"/>
    </row>
    <row r="909">
      <c r="C909" s="26"/>
      <c r="E909" s="197"/>
      <c r="G909" s="45"/>
      <c r="H909" s="203"/>
    </row>
    <row r="910">
      <c r="C910" s="26"/>
      <c r="E910" s="197"/>
      <c r="G910" s="45"/>
      <c r="H910" s="203"/>
    </row>
    <row r="911">
      <c r="C911" s="26"/>
      <c r="E911" s="197"/>
      <c r="G911" s="45"/>
      <c r="H911" s="203"/>
    </row>
    <row r="912">
      <c r="C912" s="26"/>
      <c r="E912" s="197"/>
      <c r="G912" s="45"/>
      <c r="H912" s="203"/>
    </row>
    <row r="913">
      <c r="C913" s="26"/>
      <c r="E913" s="197"/>
      <c r="G913" s="45"/>
      <c r="H913" s="203"/>
    </row>
    <row r="914">
      <c r="C914" s="26"/>
      <c r="E914" s="197"/>
      <c r="G914" s="45"/>
      <c r="H914" s="203"/>
    </row>
    <row r="915">
      <c r="C915" s="26"/>
      <c r="E915" s="197"/>
      <c r="G915" s="45"/>
      <c r="H915" s="203"/>
    </row>
    <row r="916">
      <c r="C916" s="26"/>
      <c r="E916" s="197"/>
      <c r="G916" s="45"/>
      <c r="H916" s="203"/>
    </row>
    <row r="917">
      <c r="C917" s="26"/>
      <c r="E917" s="197"/>
      <c r="G917" s="45"/>
      <c r="H917" s="203"/>
    </row>
    <row r="918">
      <c r="C918" s="26"/>
      <c r="E918" s="197"/>
      <c r="G918" s="45"/>
      <c r="H918" s="203"/>
    </row>
    <row r="919">
      <c r="C919" s="26"/>
      <c r="E919" s="197"/>
      <c r="G919" s="45"/>
      <c r="H919" s="203"/>
    </row>
    <row r="920">
      <c r="C920" s="26"/>
      <c r="E920" s="197"/>
      <c r="G920" s="45"/>
      <c r="H920" s="203"/>
    </row>
    <row r="921">
      <c r="C921" s="26"/>
      <c r="E921" s="197"/>
      <c r="G921" s="45"/>
      <c r="H921" s="203"/>
    </row>
    <row r="922">
      <c r="C922" s="26"/>
      <c r="E922" s="197"/>
      <c r="G922" s="45"/>
      <c r="H922" s="203"/>
    </row>
    <row r="923">
      <c r="C923" s="26"/>
      <c r="E923" s="197"/>
      <c r="G923" s="45"/>
      <c r="H923" s="203"/>
    </row>
    <row r="924">
      <c r="C924" s="26"/>
      <c r="E924" s="197"/>
      <c r="G924" s="45"/>
      <c r="H924" s="203"/>
    </row>
    <row r="925">
      <c r="C925" s="26"/>
      <c r="E925" s="197"/>
      <c r="G925" s="45"/>
      <c r="H925" s="203"/>
    </row>
    <row r="926">
      <c r="C926" s="26"/>
      <c r="E926" s="197"/>
      <c r="G926" s="45"/>
      <c r="H926" s="203"/>
    </row>
    <row r="927">
      <c r="C927" s="26"/>
      <c r="E927" s="197"/>
      <c r="G927" s="45"/>
      <c r="H927" s="203"/>
    </row>
    <row r="928">
      <c r="C928" s="26"/>
      <c r="E928" s="197"/>
      <c r="G928" s="45"/>
      <c r="H928" s="203"/>
    </row>
    <row r="929">
      <c r="C929" s="26"/>
      <c r="E929" s="197"/>
      <c r="G929" s="45"/>
      <c r="H929" s="203"/>
    </row>
    <row r="930">
      <c r="C930" s="26"/>
      <c r="E930" s="197"/>
      <c r="G930" s="45"/>
      <c r="H930" s="203"/>
    </row>
    <row r="931">
      <c r="C931" s="26"/>
      <c r="E931" s="197"/>
      <c r="G931" s="45"/>
      <c r="H931" s="203"/>
    </row>
    <row r="932">
      <c r="C932" s="26"/>
      <c r="E932" s="197"/>
      <c r="G932" s="45"/>
      <c r="H932" s="203"/>
    </row>
    <row r="933">
      <c r="C933" s="26"/>
      <c r="E933" s="197"/>
      <c r="G933" s="45"/>
      <c r="H933" s="203"/>
    </row>
    <row r="934">
      <c r="C934" s="26"/>
      <c r="E934" s="197"/>
      <c r="G934" s="45"/>
      <c r="H934" s="203"/>
    </row>
    <row r="935">
      <c r="C935" s="26"/>
      <c r="E935" s="197"/>
      <c r="G935" s="45"/>
      <c r="H935" s="203"/>
    </row>
    <row r="936">
      <c r="C936" s="26"/>
      <c r="E936" s="197"/>
      <c r="G936" s="45"/>
      <c r="H936" s="203"/>
    </row>
    <row r="937">
      <c r="C937" s="26"/>
      <c r="E937" s="197"/>
      <c r="G937" s="45"/>
      <c r="H937" s="203"/>
    </row>
    <row r="938">
      <c r="C938" s="26"/>
      <c r="E938" s="197"/>
      <c r="G938" s="45"/>
      <c r="H938" s="203"/>
    </row>
    <row r="939">
      <c r="C939" s="26"/>
      <c r="E939" s="197"/>
      <c r="G939" s="45"/>
      <c r="H939" s="203"/>
    </row>
    <row r="940">
      <c r="C940" s="26"/>
      <c r="E940" s="197"/>
      <c r="G940" s="45"/>
      <c r="H940" s="203"/>
    </row>
    <row r="941">
      <c r="C941" s="26"/>
      <c r="E941" s="197"/>
      <c r="G941" s="45"/>
      <c r="H941" s="203"/>
    </row>
    <row r="942">
      <c r="C942" s="26"/>
      <c r="E942" s="197"/>
      <c r="G942" s="45"/>
      <c r="H942" s="203"/>
    </row>
    <row r="943">
      <c r="C943" s="26"/>
      <c r="E943" s="197"/>
      <c r="G943" s="45"/>
      <c r="H943" s="203"/>
    </row>
    <row r="944">
      <c r="C944" s="26"/>
      <c r="E944" s="197"/>
      <c r="G944" s="45"/>
      <c r="H944" s="203"/>
    </row>
    <row r="945">
      <c r="C945" s="26"/>
      <c r="E945" s="197"/>
      <c r="G945" s="45"/>
      <c r="H945" s="203"/>
    </row>
    <row r="946">
      <c r="C946" s="26"/>
      <c r="E946" s="197"/>
      <c r="G946" s="45"/>
      <c r="H946" s="203"/>
    </row>
    <row r="947">
      <c r="C947" s="26"/>
      <c r="E947" s="197"/>
      <c r="G947" s="45"/>
      <c r="H947" s="203"/>
    </row>
    <row r="948">
      <c r="C948" s="26"/>
      <c r="E948" s="197"/>
      <c r="G948" s="45"/>
      <c r="H948" s="203"/>
    </row>
    <row r="949">
      <c r="C949" s="26"/>
      <c r="E949" s="197"/>
      <c r="G949" s="45"/>
      <c r="H949" s="203"/>
    </row>
    <row r="950">
      <c r="C950" s="26"/>
      <c r="E950" s="197"/>
      <c r="G950" s="45"/>
      <c r="H950" s="203"/>
    </row>
    <row r="951">
      <c r="C951" s="26"/>
      <c r="E951" s="197"/>
      <c r="G951" s="45"/>
      <c r="H951" s="203"/>
    </row>
    <row r="952">
      <c r="C952" s="26"/>
      <c r="E952" s="197"/>
      <c r="G952" s="45"/>
      <c r="H952" s="203"/>
    </row>
    <row r="953">
      <c r="C953" s="26"/>
      <c r="E953" s="197"/>
      <c r="G953" s="45"/>
      <c r="H953" s="203"/>
    </row>
    <row r="954">
      <c r="C954" s="26"/>
      <c r="E954" s="197"/>
      <c r="G954" s="45"/>
      <c r="H954" s="203"/>
    </row>
    <row r="955">
      <c r="C955" s="26"/>
      <c r="E955" s="197"/>
      <c r="G955" s="45"/>
      <c r="H955" s="203"/>
    </row>
    <row r="956">
      <c r="C956" s="26"/>
      <c r="E956" s="197"/>
      <c r="G956" s="45"/>
      <c r="H956" s="203"/>
    </row>
    <row r="957">
      <c r="C957" s="26"/>
      <c r="E957" s="197"/>
      <c r="G957" s="45"/>
      <c r="H957" s="203"/>
    </row>
    <row r="958">
      <c r="C958" s="26"/>
      <c r="E958" s="197"/>
      <c r="G958" s="45"/>
      <c r="H958" s="203"/>
    </row>
    <row r="959">
      <c r="C959" s="26"/>
      <c r="E959" s="197"/>
      <c r="G959" s="45"/>
      <c r="H959" s="203"/>
    </row>
    <row r="960">
      <c r="C960" s="26"/>
      <c r="E960" s="197"/>
      <c r="G960" s="45"/>
      <c r="H960" s="203"/>
    </row>
    <row r="961">
      <c r="C961" s="26"/>
      <c r="E961" s="197"/>
      <c r="G961" s="45"/>
      <c r="H961" s="203"/>
    </row>
    <row r="962">
      <c r="C962" s="26"/>
      <c r="E962" s="197"/>
      <c r="G962" s="45"/>
      <c r="H962" s="203"/>
    </row>
    <row r="963">
      <c r="C963" s="26"/>
      <c r="E963" s="197"/>
      <c r="G963" s="45"/>
      <c r="H963" s="203"/>
    </row>
    <row r="964">
      <c r="C964" s="26"/>
      <c r="E964" s="197"/>
      <c r="G964" s="45"/>
      <c r="H964" s="203"/>
    </row>
    <row r="965">
      <c r="C965" s="26"/>
      <c r="E965" s="197"/>
      <c r="G965" s="45"/>
      <c r="H965" s="203"/>
    </row>
    <row r="966">
      <c r="C966" s="26"/>
      <c r="E966" s="197"/>
      <c r="G966" s="45"/>
      <c r="H966" s="203"/>
    </row>
    <row r="967">
      <c r="C967" s="26"/>
      <c r="E967" s="197"/>
      <c r="G967" s="45"/>
      <c r="H967" s="203"/>
    </row>
    <row r="968">
      <c r="C968" s="26"/>
      <c r="E968" s="197"/>
      <c r="G968" s="45"/>
      <c r="H968" s="203"/>
    </row>
    <row r="969">
      <c r="C969" s="26"/>
      <c r="E969" s="197"/>
      <c r="G969" s="45"/>
      <c r="H969" s="203"/>
    </row>
    <row r="970">
      <c r="C970" s="26"/>
      <c r="E970" s="197"/>
      <c r="G970" s="45"/>
      <c r="H970" s="203"/>
    </row>
    <row r="971">
      <c r="C971" s="26"/>
      <c r="E971" s="197"/>
      <c r="G971" s="45"/>
      <c r="H971" s="203"/>
    </row>
    <row r="972">
      <c r="C972" s="26"/>
      <c r="E972" s="197"/>
      <c r="G972" s="45"/>
      <c r="H972" s="203"/>
    </row>
    <row r="973">
      <c r="C973" s="26"/>
      <c r="E973" s="197"/>
      <c r="G973" s="45"/>
      <c r="H973" s="203"/>
    </row>
    <row r="974">
      <c r="C974" s="26"/>
      <c r="E974" s="197"/>
      <c r="G974" s="45"/>
      <c r="H974" s="203"/>
    </row>
    <row r="975">
      <c r="C975" s="26"/>
      <c r="E975" s="197"/>
      <c r="G975" s="45"/>
      <c r="H975" s="203"/>
    </row>
    <row r="976">
      <c r="C976" s="26"/>
      <c r="E976" s="197"/>
      <c r="G976" s="45"/>
      <c r="H976" s="203"/>
    </row>
    <row r="977">
      <c r="C977" s="26"/>
      <c r="E977" s="197"/>
      <c r="G977" s="45"/>
      <c r="H977" s="203"/>
    </row>
    <row r="978">
      <c r="C978" s="26"/>
      <c r="E978" s="197"/>
      <c r="G978" s="45"/>
      <c r="H978" s="203"/>
    </row>
    <row r="979">
      <c r="C979" s="26"/>
      <c r="E979" s="197"/>
      <c r="G979" s="45"/>
      <c r="H979" s="203"/>
    </row>
    <row r="980">
      <c r="C980" s="26"/>
      <c r="E980" s="197"/>
      <c r="G980" s="45"/>
      <c r="H980" s="203"/>
    </row>
    <row r="981">
      <c r="C981" s="26"/>
      <c r="E981" s="197"/>
      <c r="G981" s="45"/>
      <c r="H981" s="203"/>
    </row>
    <row r="982">
      <c r="C982" s="26"/>
      <c r="E982" s="197"/>
      <c r="G982" s="45"/>
      <c r="H982" s="203"/>
    </row>
    <row r="983">
      <c r="C983" s="26"/>
      <c r="E983" s="197"/>
      <c r="G983" s="45"/>
      <c r="H983" s="203"/>
    </row>
    <row r="984">
      <c r="C984" s="26"/>
      <c r="E984" s="197"/>
      <c r="G984" s="45"/>
      <c r="H984" s="203"/>
    </row>
    <row r="985">
      <c r="C985" s="26"/>
      <c r="E985" s="197"/>
      <c r="G985" s="45"/>
      <c r="H985" s="203"/>
    </row>
    <row r="986">
      <c r="C986" s="26"/>
      <c r="E986" s="197"/>
      <c r="G986" s="45"/>
      <c r="H986" s="203"/>
    </row>
    <row r="987">
      <c r="C987" s="26"/>
      <c r="E987" s="197"/>
      <c r="G987" s="45"/>
      <c r="H987" s="203"/>
    </row>
    <row r="988">
      <c r="C988" s="26"/>
      <c r="E988" s="197"/>
      <c r="G988" s="45"/>
      <c r="H988" s="203"/>
    </row>
    <row r="989">
      <c r="C989" s="26"/>
      <c r="E989" s="197"/>
      <c r="G989" s="45"/>
      <c r="H989" s="203"/>
    </row>
    <row r="990">
      <c r="C990" s="26"/>
      <c r="E990" s="197"/>
      <c r="G990" s="45"/>
      <c r="H990" s="203"/>
    </row>
    <row r="991">
      <c r="C991" s="26"/>
      <c r="E991" s="197"/>
      <c r="G991" s="45"/>
      <c r="H991" s="203"/>
    </row>
    <row r="992">
      <c r="C992" s="26"/>
      <c r="E992" s="197"/>
      <c r="G992" s="45"/>
      <c r="H992" s="203"/>
    </row>
    <row r="993">
      <c r="C993" s="26"/>
      <c r="E993" s="197"/>
      <c r="G993" s="45"/>
      <c r="H993" s="203"/>
    </row>
    <row r="994">
      <c r="C994" s="26"/>
      <c r="E994" s="197"/>
      <c r="G994" s="45"/>
      <c r="H994" s="203"/>
    </row>
    <row r="995">
      <c r="C995" s="26"/>
      <c r="E995" s="197"/>
      <c r="G995" s="45"/>
      <c r="H995" s="203"/>
    </row>
    <row r="996">
      <c r="C996" s="26"/>
      <c r="E996" s="197"/>
      <c r="G996" s="45"/>
      <c r="H996" s="203"/>
    </row>
    <row r="997">
      <c r="C997" s="26"/>
      <c r="E997" s="197"/>
      <c r="G997" s="45"/>
      <c r="H997" s="203"/>
    </row>
    <row r="998">
      <c r="C998" s="26"/>
      <c r="E998" s="197"/>
      <c r="G998" s="45"/>
      <c r="H998" s="203"/>
    </row>
    <row r="999">
      <c r="C999" s="26"/>
      <c r="E999" s="197"/>
      <c r="G999" s="45"/>
      <c r="H999" s="203"/>
    </row>
    <row r="1000">
      <c r="C1000" s="26"/>
      <c r="E1000" s="197"/>
      <c r="G1000" s="45"/>
      <c r="H1000" s="203"/>
    </row>
    <row r="1001">
      <c r="C1001" s="26"/>
      <c r="E1001" s="197"/>
      <c r="G1001" s="45"/>
      <c r="H1001" s="203"/>
    </row>
    <row r="1002">
      <c r="C1002" s="26"/>
      <c r="E1002" s="197"/>
      <c r="G1002" s="45"/>
      <c r="H1002" s="203"/>
    </row>
    <row r="1003">
      <c r="C1003" s="26"/>
      <c r="E1003" s="197"/>
      <c r="G1003" s="45"/>
      <c r="H1003" s="203"/>
    </row>
    <row r="1004">
      <c r="C1004" s="26"/>
      <c r="E1004" s="197"/>
      <c r="G1004" s="45"/>
      <c r="H1004" s="203"/>
    </row>
    <row r="1005">
      <c r="C1005" s="26"/>
      <c r="E1005" s="197"/>
      <c r="G1005" s="45"/>
      <c r="H1005" s="203"/>
    </row>
    <row r="1006">
      <c r="C1006" s="26"/>
      <c r="E1006" s="197"/>
      <c r="G1006" s="45"/>
      <c r="H1006" s="203"/>
    </row>
    <row r="1007">
      <c r="C1007" s="26"/>
      <c r="E1007" s="197"/>
      <c r="G1007" s="45"/>
      <c r="H1007" s="203"/>
    </row>
    <row r="1008">
      <c r="C1008" s="26"/>
      <c r="E1008" s="197"/>
      <c r="G1008" s="45"/>
      <c r="H1008" s="203"/>
    </row>
    <row r="1009">
      <c r="C1009" s="26"/>
      <c r="E1009" s="197"/>
      <c r="G1009" s="45"/>
      <c r="H1009" s="203"/>
    </row>
    <row r="1010">
      <c r="C1010" s="26"/>
      <c r="E1010" s="197"/>
      <c r="G1010" s="45"/>
      <c r="H1010" s="203"/>
    </row>
    <row r="1011">
      <c r="C1011" s="26"/>
      <c r="E1011" s="197"/>
      <c r="G1011" s="45"/>
      <c r="H1011" s="203"/>
    </row>
    <row r="1012">
      <c r="C1012" s="26"/>
      <c r="E1012" s="197"/>
      <c r="G1012" s="45"/>
      <c r="H1012" s="203"/>
    </row>
    <row r="1013">
      <c r="C1013" s="26"/>
      <c r="E1013" s="197"/>
      <c r="G1013" s="45"/>
      <c r="H1013" s="203"/>
    </row>
    <row r="1014">
      <c r="C1014" s="26"/>
      <c r="E1014" s="197"/>
      <c r="G1014" s="45"/>
      <c r="H1014" s="203"/>
    </row>
    <row r="1015">
      <c r="C1015" s="26"/>
      <c r="E1015" s="197"/>
      <c r="G1015" s="45"/>
      <c r="H1015" s="203"/>
    </row>
    <row r="1016">
      <c r="C1016" s="26"/>
      <c r="E1016" s="197"/>
      <c r="G1016" s="45"/>
      <c r="H1016" s="203"/>
    </row>
    <row r="1017">
      <c r="C1017" s="26"/>
      <c r="E1017" s="197"/>
      <c r="G1017" s="45"/>
      <c r="H1017" s="203"/>
    </row>
    <row r="1018">
      <c r="C1018" s="26"/>
      <c r="E1018" s="197"/>
      <c r="G1018" s="45"/>
      <c r="H1018" s="203"/>
    </row>
    <row r="1019">
      <c r="C1019" s="26"/>
      <c r="E1019" s="197"/>
      <c r="G1019" s="45"/>
      <c r="H1019" s="203"/>
    </row>
    <row r="1020">
      <c r="C1020" s="26"/>
      <c r="E1020" s="197"/>
      <c r="G1020" s="45"/>
      <c r="H1020" s="203"/>
    </row>
    <row r="1021">
      <c r="C1021" s="26"/>
      <c r="E1021" s="197"/>
      <c r="G1021" s="45"/>
      <c r="H1021" s="203"/>
    </row>
    <row r="1022">
      <c r="C1022" s="26"/>
      <c r="E1022" s="197"/>
      <c r="G1022" s="45"/>
      <c r="H1022" s="203"/>
    </row>
    <row r="1023">
      <c r="C1023" s="26"/>
      <c r="E1023" s="197"/>
      <c r="G1023" s="45"/>
      <c r="H1023" s="203"/>
    </row>
    <row r="1024">
      <c r="C1024" s="26"/>
      <c r="E1024" s="197"/>
      <c r="G1024" s="45"/>
      <c r="H1024" s="203"/>
    </row>
    <row r="1025">
      <c r="C1025" s="26"/>
      <c r="E1025" s="197"/>
      <c r="G1025" s="45"/>
      <c r="H1025" s="203"/>
    </row>
    <row r="1026">
      <c r="C1026" s="26"/>
      <c r="E1026" s="197"/>
      <c r="G1026" s="45"/>
      <c r="H1026" s="203"/>
    </row>
    <row r="1027">
      <c r="C1027" s="26"/>
      <c r="E1027" s="197"/>
      <c r="G1027" s="45"/>
      <c r="H1027" s="203"/>
    </row>
    <row r="1028">
      <c r="C1028" s="26"/>
      <c r="E1028" s="197"/>
      <c r="G1028" s="45"/>
      <c r="H1028" s="203"/>
    </row>
    <row r="1029">
      <c r="C1029" s="26"/>
      <c r="E1029" s="197"/>
      <c r="G1029" s="45"/>
      <c r="H1029" s="203"/>
    </row>
    <row r="1030">
      <c r="C1030" s="26"/>
      <c r="E1030" s="197"/>
      <c r="G1030" s="45"/>
      <c r="H1030" s="203"/>
    </row>
    <row r="1031">
      <c r="C1031" s="26"/>
      <c r="E1031" s="197"/>
      <c r="G1031" s="45"/>
      <c r="H1031" s="203"/>
    </row>
    <row r="1032">
      <c r="C1032" s="26"/>
      <c r="E1032" s="197"/>
      <c r="G1032" s="45"/>
      <c r="H1032" s="203"/>
    </row>
    <row r="1033">
      <c r="C1033" s="26"/>
      <c r="E1033" s="197"/>
      <c r="G1033" s="45"/>
      <c r="H1033" s="203"/>
    </row>
    <row r="1034">
      <c r="C1034" s="26"/>
      <c r="E1034" s="197"/>
      <c r="G1034" s="45"/>
      <c r="H1034" s="203"/>
    </row>
    <row r="1035">
      <c r="C1035" s="26"/>
      <c r="E1035" s="197"/>
      <c r="G1035" s="45"/>
      <c r="H1035" s="203"/>
    </row>
    <row r="1036">
      <c r="C1036" s="26"/>
      <c r="E1036" s="197"/>
      <c r="G1036" s="45"/>
      <c r="H1036" s="203"/>
    </row>
    <row r="1037">
      <c r="C1037" s="26"/>
      <c r="E1037" s="197"/>
      <c r="G1037" s="45"/>
      <c r="H1037" s="203"/>
    </row>
    <row r="1038">
      <c r="C1038" s="26"/>
      <c r="E1038" s="197"/>
      <c r="G1038" s="45"/>
      <c r="H1038" s="203"/>
    </row>
    <row r="1039">
      <c r="C1039" s="26"/>
      <c r="E1039" s="197"/>
      <c r="G1039" s="45"/>
      <c r="H1039" s="203"/>
    </row>
    <row r="1040">
      <c r="C1040" s="26"/>
      <c r="E1040" s="197"/>
      <c r="G1040" s="45"/>
      <c r="H1040" s="203"/>
    </row>
    <row r="1041">
      <c r="C1041" s="26"/>
      <c r="E1041" s="197"/>
      <c r="G1041" s="45"/>
      <c r="H1041" s="203"/>
    </row>
    <row r="1042">
      <c r="C1042" s="26"/>
      <c r="E1042" s="197"/>
      <c r="G1042" s="45"/>
      <c r="H1042" s="203"/>
    </row>
    <row r="1043">
      <c r="C1043" s="26"/>
      <c r="E1043" s="197"/>
      <c r="G1043" s="45"/>
      <c r="H1043" s="203"/>
    </row>
    <row r="1044">
      <c r="C1044" s="26"/>
      <c r="E1044" s="197"/>
      <c r="G1044" s="45"/>
      <c r="H1044" s="203"/>
    </row>
    <row r="1045">
      <c r="C1045" s="26"/>
      <c r="E1045" s="197"/>
      <c r="G1045" s="45"/>
      <c r="H1045" s="203"/>
    </row>
    <row r="1046">
      <c r="C1046" s="26"/>
      <c r="E1046" s="197"/>
      <c r="G1046" s="45"/>
      <c r="H1046" s="203"/>
    </row>
    <row r="1047">
      <c r="C1047" s="26"/>
      <c r="E1047" s="197"/>
      <c r="G1047" s="45"/>
      <c r="H1047" s="203"/>
    </row>
    <row r="1048">
      <c r="C1048" s="26"/>
      <c r="E1048" s="197"/>
      <c r="G1048" s="45"/>
      <c r="H1048" s="203"/>
    </row>
    <row r="1049">
      <c r="C1049" s="26"/>
      <c r="E1049" s="197"/>
      <c r="G1049" s="45"/>
      <c r="H1049" s="203"/>
    </row>
    <row r="1050">
      <c r="C1050" s="26"/>
      <c r="E1050" s="197"/>
      <c r="G1050" s="45"/>
      <c r="H1050" s="203"/>
    </row>
    <row r="1051">
      <c r="C1051" s="26"/>
      <c r="E1051" s="197"/>
      <c r="G1051" s="45"/>
      <c r="H1051" s="203"/>
    </row>
    <row r="1052">
      <c r="C1052" s="26"/>
      <c r="E1052" s="197"/>
      <c r="G1052" s="45"/>
      <c r="H1052" s="203"/>
    </row>
    <row r="1053">
      <c r="C1053" s="26"/>
      <c r="E1053" s="197"/>
      <c r="G1053" s="45"/>
      <c r="H1053" s="203"/>
    </row>
    <row r="1054">
      <c r="C1054" s="26"/>
      <c r="E1054" s="197"/>
      <c r="G1054" s="45"/>
      <c r="H1054" s="203"/>
    </row>
    <row r="1055">
      <c r="C1055" s="26"/>
      <c r="E1055" s="197"/>
      <c r="G1055" s="45"/>
      <c r="H1055" s="203"/>
    </row>
    <row r="1056">
      <c r="C1056" s="26"/>
      <c r="E1056" s="197"/>
      <c r="G1056" s="45"/>
      <c r="H1056" s="203"/>
    </row>
    <row r="1057">
      <c r="C1057" s="26"/>
      <c r="E1057" s="197"/>
      <c r="G1057" s="45"/>
      <c r="H1057" s="203"/>
    </row>
    <row r="1058">
      <c r="C1058" s="26"/>
      <c r="E1058" s="197"/>
      <c r="G1058" s="45"/>
      <c r="H1058" s="203"/>
    </row>
    <row r="1059">
      <c r="C1059" s="26"/>
      <c r="E1059" s="197"/>
      <c r="G1059" s="45"/>
      <c r="H1059" s="203"/>
    </row>
    <row r="1060">
      <c r="C1060" s="26"/>
      <c r="E1060" s="197"/>
      <c r="G1060" s="45"/>
      <c r="H1060" s="203"/>
    </row>
    <row r="1061">
      <c r="C1061" s="26"/>
      <c r="E1061" s="197"/>
      <c r="G1061" s="45"/>
      <c r="H1061" s="203"/>
    </row>
    <row r="1062">
      <c r="C1062" s="26"/>
      <c r="E1062" s="197"/>
      <c r="G1062" s="45"/>
      <c r="H1062" s="203"/>
    </row>
    <row r="1063">
      <c r="C1063" s="26"/>
      <c r="E1063" s="197"/>
      <c r="G1063" s="45"/>
      <c r="H1063" s="203"/>
    </row>
    <row r="1064">
      <c r="C1064" s="26"/>
      <c r="E1064" s="197"/>
      <c r="G1064" s="45"/>
      <c r="H1064" s="203"/>
    </row>
    <row r="1065">
      <c r="C1065" s="26"/>
      <c r="E1065" s="197"/>
      <c r="G1065" s="45"/>
      <c r="H1065" s="203"/>
    </row>
    <row r="1066">
      <c r="C1066" s="26"/>
      <c r="E1066" s="197"/>
      <c r="G1066" s="45"/>
      <c r="H1066" s="203"/>
    </row>
    <row r="1067">
      <c r="C1067" s="26"/>
      <c r="E1067" s="197"/>
      <c r="G1067" s="45"/>
      <c r="H1067" s="203"/>
    </row>
    <row r="1068">
      <c r="C1068" s="26"/>
      <c r="E1068" s="197"/>
      <c r="G1068" s="45"/>
      <c r="H1068" s="203"/>
    </row>
    <row r="1069">
      <c r="C1069" s="26"/>
      <c r="E1069" s="197"/>
      <c r="G1069" s="45"/>
      <c r="H1069" s="203"/>
    </row>
    <row r="1070">
      <c r="C1070" s="26"/>
      <c r="E1070" s="197"/>
      <c r="G1070" s="45"/>
      <c r="H1070" s="203"/>
    </row>
    <row r="1071">
      <c r="C1071" s="26"/>
      <c r="E1071" s="197"/>
      <c r="G1071" s="45"/>
      <c r="H1071" s="203"/>
    </row>
    <row r="1072">
      <c r="C1072" s="26"/>
      <c r="E1072" s="197"/>
      <c r="G1072" s="45"/>
      <c r="H1072" s="203"/>
    </row>
    <row r="1073">
      <c r="C1073" s="26"/>
      <c r="E1073" s="197"/>
      <c r="G1073" s="45"/>
      <c r="H1073" s="203"/>
    </row>
    <row r="1074">
      <c r="C1074" s="26"/>
      <c r="E1074" s="197"/>
      <c r="G1074" s="45"/>
      <c r="H1074" s="203"/>
    </row>
    <row r="1075">
      <c r="C1075" s="26"/>
      <c r="E1075" s="197"/>
      <c r="G1075" s="45"/>
      <c r="H1075" s="203"/>
    </row>
    <row r="1076">
      <c r="C1076" s="26"/>
      <c r="E1076" s="197"/>
      <c r="G1076" s="45"/>
      <c r="H1076" s="203"/>
    </row>
    <row r="1077">
      <c r="C1077" s="26"/>
      <c r="E1077" s="197"/>
      <c r="G1077" s="45"/>
      <c r="H1077" s="203"/>
    </row>
    <row r="1078">
      <c r="C1078" s="26"/>
      <c r="E1078" s="197"/>
      <c r="G1078" s="45"/>
      <c r="H1078" s="203"/>
    </row>
    <row r="1079">
      <c r="C1079" s="26"/>
      <c r="E1079" s="197"/>
      <c r="G1079" s="45"/>
      <c r="H1079" s="203"/>
    </row>
    <row r="1080">
      <c r="C1080" s="26"/>
      <c r="E1080" s="197"/>
      <c r="G1080" s="45"/>
      <c r="H1080" s="203"/>
    </row>
    <row r="1081">
      <c r="C1081" s="26"/>
      <c r="E1081" s="197"/>
      <c r="G1081" s="45"/>
      <c r="H1081" s="203"/>
    </row>
    <row r="1082">
      <c r="C1082" s="26"/>
      <c r="E1082" s="197"/>
      <c r="G1082" s="45"/>
      <c r="H1082" s="203"/>
    </row>
    <row r="1083">
      <c r="C1083" s="26"/>
      <c r="E1083" s="197"/>
      <c r="G1083" s="45"/>
      <c r="H1083" s="203"/>
    </row>
    <row r="1084">
      <c r="C1084" s="26"/>
      <c r="E1084" s="197"/>
      <c r="G1084" s="45"/>
      <c r="H1084" s="203"/>
    </row>
    <row r="1085">
      <c r="C1085" s="26"/>
      <c r="E1085" s="197"/>
      <c r="G1085" s="45"/>
      <c r="H1085" s="203"/>
    </row>
    <row r="1086">
      <c r="C1086" s="26"/>
      <c r="E1086" s="197"/>
      <c r="G1086" s="45"/>
      <c r="H1086" s="203"/>
    </row>
    <row r="1087">
      <c r="C1087" s="26"/>
      <c r="E1087" s="197"/>
      <c r="G1087" s="45"/>
      <c r="H1087" s="203"/>
    </row>
    <row r="1088">
      <c r="C1088" s="26"/>
      <c r="E1088" s="197"/>
      <c r="G1088" s="45"/>
      <c r="H1088" s="203"/>
    </row>
    <row r="1089">
      <c r="C1089" s="26"/>
      <c r="E1089" s="197"/>
      <c r="G1089" s="45"/>
      <c r="H1089" s="203"/>
    </row>
    <row r="1090">
      <c r="C1090" s="26"/>
      <c r="E1090" s="197"/>
      <c r="G1090" s="45"/>
      <c r="H1090" s="203"/>
    </row>
    <row r="1091">
      <c r="C1091" s="26"/>
      <c r="E1091" s="197"/>
      <c r="G1091" s="45"/>
      <c r="H1091" s="203"/>
    </row>
    <row r="1092">
      <c r="C1092" s="26"/>
      <c r="E1092" s="197"/>
      <c r="G1092" s="45"/>
      <c r="H1092" s="203"/>
    </row>
    <row r="1093">
      <c r="C1093" s="26"/>
      <c r="E1093" s="197"/>
      <c r="G1093" s="45"/>
      <c r="H1093" s="203"/>
    </row>
    <row r="1094">
      <c r="C1094" s="26"/>
      <c r="E1094" s="197"/>
      <c r="G1094" s="45"/>
      <c r="H1094" s="203"/>
    </row>
    <row r="1095">
      <c r="C1095" s="26"/>
      <c r="E1095" s="197"/>
      <c r="G1095" s="45"/>
      <c r="H1095" s="203"/>
    </row>
    <row r="1096">
      <c r="C1096" s="26"/>
      <c r="E1096" s="197"/>
      <c r="G1096" s="45"/>
      <c r="H1096" s="203"/>
    </row>
    <row r="1097">
      <c r="C1097" s="26"/>
      <c r="E1097" s="197"/>
      <c r="G1097" s="45"/>
      <c r="H1097" s="203"/>
    </row>
    <row r="1098">
      <c r="C1098" s="26"/>
      <c r="E1098" s="197"/>
      <c r="G1098" s="45"/>
      <c r="H1098" s="203"/>
    </row>
    <row r="1099">
      <c r="C1099" s="26"/>
      <c r="E1099" s="197"/>
      <c r="G1099" s="45"/>
      <c r="H1099" s="203"/>
    </row>
    <row r="1100">
      <c r="C1100" s="26"/>
      <c r="E1100" s="197"/>
      <c r="G1100" s="45"/>
      <c r="H1100" s="203"/>
    </row>
    <row r="1101">
      <c r="C1101" s="26"/>
      <c r="E1101" s="197"/>
      <c r="G1101" s="45"/>
      <c r="H1101" s="203"/>
    </row>
    <row r="1102">
      <c r="C1102" s="26"/>
      <c r="E1102" s="197"/>
      <c r="G1102" s="45"/>
      <c r="H1102" s="203"/>
    </row>
    <row r="1103">
      <c r="C1103" s="26"/>
      <c r="E1103" s="197"/>
      <c r="G1103" s="45"/>
      <c r="H1103" s="203"/>
    </row>
    <row r="1104">
      <c r="C1104" s="26"/>
      <c r="E1104" s="197"/>
      <c r="G1104" s="45"/>
      <c r="H1104" s="203"/>
    </row>
    <row r="1105">
      <c r="C1105" s="26"/>
      <c r="E1105" s="197"/>
      <c r="G1105" s="45"/>
      <c r="H1105" s="203"/>
    </row>
    <row r="1106">
      <c r="C1106" s="26"/>
      <c r="E1106" s="197"/>
      <c r="G1106" s="45"/>
      <c r="H1106" s="203"/>
    </row>
    <row r="1107">
      <c r="C1107" s="26"/>
      <c r="E1107" s="197"/>
      <c r="G1107" s="45"/>
      <c r="H1107" s="203"/>
    </row>
    <row r="1108">
      <c r="C1108" s="26"/>
      <c r="E1108" s="197"/>
      <c r="G1108" s="45"/>
      <c r="H1108" s="203"/>
    </row>
    <row r="1109">
      <c r="C1109" s="26"/>
      <c r="E1109" s="197"/>
      <c r="G1109" s="45"/>
      <c r="H1109" s="203"/>
    </row>
    <row r="1110">
      <c r="C1110" s="26"/>
      <c r="E1110" s="197"/>
      <c r="G1110" s="45"/>
      <c r="H1110" s="203"/>
    </row>
    <row r="1111">
      <c r="C1111" s="26"/>
      <c r="E1111" s="197"/>
      <c r="G1111" s="45"/>
      <c r="H1111" s="203"/>
    </row>
    <row r="1112">
      <c r="C1112" s="26"/>
      <c r="E1112" s="197"/>
      <c r="G1112" s="45"/>
      <c r="H1112" s="203"/>
    </row>
    <row r="1113">
      <c r="C1113" s="26"/>
      <c r="E1113" s="197"/>
      <c r="G1113" s="45"/>
      <c r="H1113" s="203"/>
    </row>
    <row r="1114">
      <c r="C1114" s="26"/>
      <c r="E1114" s="197"/>
      <c r="G1114" s="45"/>
      <c r="H1114" s="203"/>
    </row>
    <row r="1115">
      <c r="C1115" s="26"/>
      <c r="E1115" s="197"/>
      <c r="G1115" s="45"/>
      <c r="H1115" s="203"/>
    </row>
    <row r="1116">
      <c r="C1116" s="26"/>
      <c r="E1116" s="197"/>
      <c r="G1116" s="45"/>
      <c r="H1116" s="203"/>
    </row>
    <row r="1117">
      <c r="C1117" s="26"/>
      <c r="E1117" s="197"/>
      <c r="G1117" s="45"/>
      <c r="H1117" s="203"/>
    </row>
    <row r="1118">
      <c r="C1118" s="26"/>
      <c r="E1118" s="197"/>
      <c r="G1118" s="45"/>
      <c r="H1118" s="203"/>
    </row>
    <row r="1119">
      <c r="C1119" s="26"/>
      <c r="E1119" s="197"/>
      <c r="G1119" s="45"/>
      <c r="H1119" s="203"/>
    </row>
    <row r="1120">
      <c r="C1120" s="26"/>
      <c r="E1120" s="197"/>
      <c r="G1120" s="45"/>
      <c r="H1120" s="203"/>
    </row>
    <row r="1121">
      <c r="C1121" s="26"/>
      <c r="E1121" s="197"/>
      <c r="G1121" s="45"/>
      <c r="H1121" s="203"/>
    </row>
    <row r="1122">
      <c r="C1122" s="26"/>
      <c r="E1122" s="197"/>
      <c r="G1122" s="45"/>
      <c r="H1122" s="203"/>
    </row>
    <row r="1123">
      <c r="C1123" s="26"/>
      <c r="E1123" s="197"/>
      <c r="G1123" s="45"/>
      <c r="H1123" s="203"/>
    </row>
    <row r="1124">
      <c r="C1124" s="26"/>
      <c r="E1124" s="197"/>
      <c r="G1124" s="45"/>
      <c r="H1124" s="203"/>
    </row>
    <row r="1125">
      <c r="C1125" s="26"/>
      <c r="E1125" s="197"/>
      <c r="G1125" s="45"/>
      <c r="H1125" s="203"/>
    </row>
    <row r="1126">
      <c r="C1126" s="26"/>
      <c r="E1126" s="197"/>
      <c r="G1126" s="45"/>
      <c r="H1126" s="203"/>
    </row>
    <row r="1127">
      <c r="C1127" s="26"/>
      <c r="E1127" s="197"/>
      <c r="G1127" s="45"/>
      <c r="H1127" s="203"/>
    </row>
    <row r="1128">
      <c r="C1128" s="26"/>
      <c r="E1128" s="197"/>
      <c r="G1128" s="45"/>
      <c r="H1128" s="203"/>
    </row>
    <row r="1129">
      <c r="C1129" s="26"/>
      <c r="E1129" s="197"/>
      <c r="G1129" s="45"/>
      <c r="H1129" s="203"/>
    </row>
    <row r="1130">
      <c r="C1130" s="26"/>
      <c r="E1130" s="197"/>
      <c r="G1130" s="45"/>
      <c r="H1130" s="203"/>
    </row>
    <row r="1131">
      <c r="C1131" s="26"/>
      <c r="E1131" s="197"/>
      <c r="G1131" s="45"/>
      <c r="H1131" s="203"/>
    </row>
    <row r="1132">
      <c r="C1132" s="26"/>
      <c r="E1132" s="197"/>
      <c r="G1132" s="45"/>
      <c r="H1132" s="203"/>
    </row>
    <row r="1133">
      <c r="C1133" s="26"/>
      <c r="E1133" s="197"/>
      <c r="G1133" s="45"/>
      <c r="H1133" s="203"/>
    </row>
  </sheetData>
  <mergeCells count="1">
    <mergeCell ref="A1:F7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2.86"/>
  </cols>
  <sheetData>
    <row r="1">
      <c r="A1" s="236" t="s">
        <v>881</v>
      </c>
    </row>
    <row r="2">
      <c r="A2" s="27"/>
      <c r="B2" s="27"/>
      <c r="C2" s="27"/>
      <c r="D2" s="27"/>
      <c r="E2" s="27"/>
      <c r="F2" s="27"/>
    </row>
    <row r="3">
      <c r="B3" s="27" t="s">
        <v>882</v>
      </c>
      <c r="C3" s="27" t="s">
        <v>883</v>
      </c>
      <c r="D3" s="27" t="s">
        <v>884</v>
      </c>
      <c r="E3" s="27" t="s">
        <v>885</v>
      </c>
      <c r="F3" s="27" t="s">
        <v>3</v>
      </c>
    </row>
    <row r="4">
      <c r="A4" s="12" t="s">
        <v>833</v>
      </c>
      <c r="B4" s="26">
        <v>0.004</v>
      </c>
      <c r="C4" s="26" t="s">
        <v>7</v>
      </c>
      <c r="D4" s="237">
        <v>1500.0</v>
      </c>
      <c r="E4" s="86">
        <v>100.0</v>
      </c>
      <c r="F4" s="238" t="s">
        <v>7</v>
      </c>
    </row>
    <row r="5">
      <c r="A5" s="12" t="s">
        <v>649</v>
      </c>
      <c r="B5" s="26">
        <v>0.003</v>
      </c>
      <c r="C5" s="26" t="s">
        <v>7</v>
      </c>
      <c r="D5" s="237">
        <v>1500.0</v>
      </c>
      <c r="E5" s="86">
        <f t="shared" ref="E5:E7" si="1">D5*B5</f>
        <v>4.5</v>
      </c>
      <c r="F5" s="238" t="s">
        <v>7</v>
      </c>
    </row>
    <row r="6">
      <c r="A6" s="12" t="s">
        <v>886</v>
      </c>
      <c r="B6" s="26">
        <v>0.01</v>
      </c>
      <c r="C6" s="26" t="s">
        <v>7</v>
      </c>
      <c r="D6" s="237">
        <v>1500.0</v>
      </c>
      <c r="E6" s="86">
        <f t="shared" si="1"/>
        <v>15</v>
      </c>
      <c r="F6" s="26" t="s">
        <v>16</v>
      </c>
    </row>
    <row r="7">
      <c r="A7" s="12" t="s">
        <v>887</v>
      </c>
      <c r="B7" s="26">
        <v>0.001</v>
      </c>
      <c r="C7" s="26" t="s">
        <v>7</v>
      </c>
      <c r="D7" s="237">
        <v>1500.0</v>
      </c>
      <c r="E7" s="86">
        <f t="shared" si="1"/>
        <v>1.5</v>
      </c>
      <c r="F7" s="26" t="s">
        <v>7</v>
      </c>
    </row>
    <row r="9">
      <c r="A9" s="236" t="s">
        <v>888</v>
      </c>
    </row>
    <row r="10">
      <c r="A10" s="27"/>
      <c r="B10" s="27"/>
      <c r="C10" s="27"/>
      <c r="D10" s="27"/>
      <c r="E10" s="27"/>
      <c r="F10" s="27"/>
    </row>
    <row r="11">
      <c r="B11" s="27" t="s">
        <v>882</v>
      </c>
      <c r="C11" s="27" t="s">
        <v>883</v>
      </c>
      <c r="D11" s="27" t="s">
        <v>884</v>
      </c>
      <c r="E11" s="27" t="s">
        <v>885</v>
      </c>
      <c r="F11" s="27" t="s">
        <v>3</v>
      </c>
    </row>
    <row r="12">
      <c r="A12" s="12" t="s">
        <v>889</v>
      </c>
      <c r="B12" s="26">
        <v>0.025</v>
      </c>
      <c r="C12" s="26" t="s">
        <v>16</v>
      </c>
      <c r="D12" s="238">
        <v>1500.0</v>
      </c>
      <c r="E12" s="86">
        <f t="shared" ref="E12:E18" si="2">D12*B12</f>
        <v>37.5</v>
      </c>
      <c r="F12" s="26" t="s">
        <v>16</v>
      </c>
    </row>
    <row r="13">
      <c r="A13" s="12" t="s">
        <v>569</v>
      </c>
      <c r="B13" s="26">
        <v>0.014</v>
      </c>
      <c r="C13" s="26" t="s">
        <v>7</v>
      </c>
      <c r="D13" s="238">
        <v>1500.0</v>
      </c>
      <c r="E13" s="86">
        <f t="shared" si="2"/>
        <v>21</v>
      </c>
      <c r="F13" s="26" t="s">
        <v>7</v>
      </c>
    </row>
    <row r="14">
      <c r="A14" s="12" t="s">
        <v>890</v>
      </c>
      <c r="B14" s="26">
        <v>0.02</v>
      </c>
      <c r="C14" s="26" t="s">
        <v>7</v>
      </c>
      <c r="D14" s="238">
        <v>1500.0</v>
      </c>
      <c r="E14" s="86">
        <f t="shared" si="2"/>
        <v>30</v>
      </c>
      <c r="F14" s="26" t="s">
        <v>7</v>
      </c>
    </row>
    <row r="15">
      <c r="A15" s="12" t="s">
        <v>891</v>
      </c>
      <c r="B15" s="26">
        <v>0.005</v>
      </c>
      <c r="C15" s="26" t="s">
        <v>7</v>
      </c>
      <c r="D15" s="238">
        <v>1500.0</v>
      </c>
      <c r="E15" s="86">
        <f t="shared" si="2"/>
        <v>7.5</v>
      </c>
      <c r="F15" s="26" t="s">
        <v>16</v>
      </c>
      <c r="G15" s="12" t="s">
        <v>351</v>
      </c>
    </row>
    <row r="16">
      <c r="A16" s="12" t="s">
        <v>892</v>
      </c>
      <c r="B16" s="26">
        <v>0.006</v>
      </c>
      <c r="C16" s="26" t="s">
        <v>7</v>
      </c>
      <c r="D16" s="238">
        <v>1500.0</v>
      </c>
      <c r="E16" s="86">
        <f t="shared" si="2"/>
        <v>9</v>
      </c>
      <c r="F16" s="26" t="s">
        <v>16</v>
      </c>
    </row>
    <row r="17">
      <c r="A17" s="12" t="s">
        <v>66</v>
      </c>
      <c r="B17" s="26">
        <v>4.0</v>
      </c>
      <c r="C17" s="26" t="s">
        <v>11</v>
      </c>
      <c r="D17" s="238">
        <v>1500.0</v>
      </c>
      <c r="E17" s="86">
        <f t="shared" si="2"/>
        <v>6000</v>
      </c>
      <c r="F17" s="26" t="s">
        <v>11</v>
      </c>
    </row>
    <row r="18">
      <c r="A18" s="12" t="s">
        <v>776</v>
      </c>
      <c r="B18" s="26">
        <v>0.005</v>
      </c>
      <c r="C18" s="26" t="s">
        <v>11</v>
      </c>
      <c r="D18" s="238">
        <v>1500.0</v>
      </c>
      <c r="E18" s="86">
        <f t="shared" si="2"/>
        <v>7.5</v>
      </c>
      <c r="F18" s="26" t="s">
        <v>7</v>
      </c>
    </row>
    <row r="19">
      <c r="A19" s="236" t="s">
        <v>893</v>
      </c>
    </row>
    <row r="20">
      <c r="A20" s="27"/>
      <c r="B20" s="27"/>
      <c r="C20" s="27"/>
      <c r="D20" s="27"/>
      <c r="E20" s="27"/>
      <c r="F20" s="27"/>
    </row>
    <row r="21">
      <c r="B21" s="27" t="s">
        <v>882</v>
      </c>
      <c r="C21" s="27" t="s">
        <v>883</v>
      </c>
      <c r="D21" s="27" t="s">
        <v>884</v>
      </c>
      <c r="E21" s="27" t="s">
        <v>885</v>
      </c>
      <c r="F21" s="27" t="s">
        <v>3</v>
      </c>
    </row>
    <row r="22">
      <c r="A22" s="12" t="s">
        <v>649</v>
      </c>
      <c r="B22" s="26">
        <v>0.025</v>
      </c>
      <c r="C22" s="26" t="s">
        <v>7</v>
      </c>
      <c r="D22" s="238">
        <v>250.0</v>
      </c>
      <c r="E22" s="86">
        <f t="shared" ref="E22:E24" si="3">D22*B22</f>
        <v>6.25</v>
      </c>
      <c r="F22" s="26" t="s">
        <v>7</v>
      </c>
    </row>
    <row r="23">
      <c r="A23" s="12" t="s">
        <v>860</v>
      </c>
      <c r="B23" s="26">
        <v>0.005</v>
      </c>
      <c r="C23" s="26" t="s">
        <v>7</v>
      </c>
      <c r="D23" s="238">
        <v>250.0</v>
      </c>
      <c r="E23" s="86">
        <f t="shared" si="3"/>
        <v>1.25</v>
      </c>
      <c r="F23" s="26" t="s">
        <v>16</v>
      </c>
    </row>
    <row r="24">
      <c r="A24" s="12" t="s">
        <v>894</v>
      </c>
      <c r="B24" s="26">
        <v>0.04</v>
      </c>
      <c r="C24" s="26" t="s">
        <v>7</v>
      </c>
      <c r="D24" s="238">
        <v>250.0</v>
      </c>
      <c r="E24" s="86">
        <f t="shared" si="3"/>
        <v>10</v>
      </c>
      <c r="F24" s="26" t="s">
        <v>16</v>
      </c>
    </row>
    <row r="25">
      <c r="B25" s="26"/>
      <c r="C25" s="26"/>
      <c r="D25" s="26"/>
      <c r="E25" s="26"/>
      <c r="F25" s="26"/>
    </row>
    <row r="26">
      <c r="A26" s="236" t="s">
        <v>846</v>
      </c>
    </row>
    <row r="27">
      <c r="B27" s="27" t="s">
        <v>882</v>
      </c>
      <c r="C27" s="27" t="s">
        <v>883</v>
      </c>
      <c r="D27" s="27" t="s">
        <v>884</v>
      </c>
      <c r="E27" s="27" t="s">
        <v>885</v>
      </c>
      <c r="F27" s="27" t="s">
        <v>3</v>
      </c>
    </row>
    <row r="28">
      <c r="A28" s="12" t="s">
        <v>895</v>
      </c>
      <c r="B28" s="86">
        <v>0.005</v>
      </c>
      <c r="C28" s="86" t="s">
        <v>11</v>
      </c>
      <c r="D28" s="237">
        <v>250.0</v>
      </c>
      <c r="E28" s="86">
        <f t="shared" ref="E28:E36" si="4">D28*B28</f>
        <v>1.25</v>
      </c>
      <c r="F28" s="86" t="s">
        <v>11</v>
      </c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>
      <c r="A29" s="12" t="s">
        <v>896</v>
      </c>
      <c r="B29" s="86">
        <v>0.025</v>
      </c>
      <c r="C29" s="86" t="s">
        <v>7</v>
      </c>
      <c r="D29" s="237">
        <v>250.0</v>
      </c>
      <c r="E29" s="86">
        <f t="shared" si="4"/>
        <v>6.25</v>
      </c>
      <c r="F29" s="86" t="s">
        <v>7</v>
      </c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>
      <c r="A30" s="12" t="s">
        <v>897</v>
      </c>
      <c r="B30" s="86">
        <v>0.01</v>
      </c>
      <c r="C30" s="86" t="s">
        <v>16</v>
      </c>
      <c r="D30" s="237">
        <v>250.0</v>
      </c>
      <c r="E30" s="86">
        <f t="shared" si="4"/>
        <v>2.5</v>
      </c>
      <c r="F30" s="86" t="s">
        <v>16</v>
      </c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>
      <c r="A31" s="12" t="s">
        <v>852</v>
      </c>
      <c r="B31" s="86">
        <v>0.012</v>
      </c>
      <c r="C31" s="86" t="s">
        <v>16</v>
      </c>
      <c r="D31" s="237">
        <v>250.0</v>
      </c>
      <c r="E31" s="86">
        <f t="shared" si="4"/>
        <v>3</v>
      </c>
      <c r="F31" s="86" t="s">
        <v>16</v>
      </c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>
      <c r="A32" s="12" t="s">
        <v>18</v>
      </c>
      <c r="B32" s="86">
        <v>0.01</v>
      </c>
      <c r="C32" s="86" t="s">
        <v>7</v>
      </c>
      <c r="D32" s="237">
        <v>250.0</v>
      </c>
      <c r="E32" s="86">
        <f t="shared" si="4"/>
        <v>2.5</v>
      </c>
      <c r="F32" s="86" t="s">
        <v>7</v>
      </c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>
      <c r="A33" s="12" t="s">
        <v>898</v>
      </c>
      <c r="B33" s="86">
        <v>0.003</v>
      </c>
      <c r="C33" s="86" t="s">
        <v>7</v>
      </c>
      <c r="D33" s="237">
        <v>250.0</v>
      </c>
      <c r="E33" s="86">
        <f t="shared" si="4"/>
        <v>0.75</v>
      </c>
      <c r="F33" s="86" t="s">
        <v>7</v>
      </c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>
      <c r="A34" s="12" t="s">
        <v>127</v>
      </c>
      <c r="B34" s="86">
        <v>0.002</v>
      </c>
      <c r="C34" s="86" t="s">
        <v>7</v>
      </c>
      <c r="D34" s="237">
        <v>250.0</v>
      </c>
      <c r="E34" s="86">
        <f t="shared" si="4"/>
        <v>0.5</v>
      </c>
      <c r="F34" s="86" t="s">
        <v>7</v>
      </c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>
      <c r="A35" s="12" t="s">
        <v>252</v>
      </c>
      <c r="B35" s="86">
        <v>0.003</v>
      </c>
      <c r="C35" s="86" t="s">
        <v>7</v>
      </c>
      <c r="D35" s="237">
        <v>250.0</v>
      </c>
      <c r="E35" s="86">
        <f t="shared" si="4"/>
        <v>0.75</v>
      </c>
      <c r="F35" s="86" t="s">
        <v>7</v>
      </c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>
      <c r="A36" s="12" t="s">
        <v>899</v>
      </c>
      <c r="B36" s="86">
        <v>0.006</v>
      </c>
      <c r="C36" s="86" t="s">
        <v>7</v>
      </c>
      <c r="D36" s="237">
        <v>250.0</v>
      </c>
      <c r="E36" s="86">
        <f t="shared" si="4"/>
        <v>1.5</v>
      </c>
      <c r="F36" s="86" t="s">
        <v>7</v>
      </c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>
      <c r="A37" s="12"/>
      <c r="B37" s="118"/>
      <c r="C37" s="118"/>
      <c r="D37" s="118"/>
      <c r="E37" s="118"/>
      <c r="F37" s="118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>
      <c r="A38" s="118"/>
      <c r="B38" s="118"/>
      <c r="C38" s="118"/>
      <c r="D38" s="118"/>
      <c r="E38" s="118"/>
      <c r="F38" s="118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>
      <c r="A39" s="118"/>
      <c r="B39" s="118"/>
      <c r="C39" s="118"/>
      <c r="D39" s="118"/>
      <c r="E39" s="118"/>
      <c r="F39" s="118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</row>
    <row r="40" hidden="1">
      <c r="A40" s="236" t="s">
        <v>147</v>
      </c>
    </row>
    <row r="41" hidden="1">
      <c r="A41" s="27"/>
      <c r="B41" s="27"/>
      <c r="C41" s="27"/>
      <c r="D41" s="27"/>
      <c r="E41" s="27"/>
      <c r="F41" s="27"/>
    </row>
    <row r="42" hidden="1">
      <c r="B42" s="27" t="s">
        <v>882</v>
      </c>
      <c r="C42" s="27" t="s">
        <v>883</v>
      </c>
      <c r="D42" s="27" t="s">
        <v>884</v>
      </c>
      <c r="E42" s="27" t="s">
        <v>885</v>
      </c>
      <c r="F42" s="27" t="s">
        <v>3</v>
      </c>
    </row>
    <row r="43" hidden="1">
      <c r="A43" s="12" t="s">
        <v>280</v>
      </c>
      <c r="B43" s="26">
        <v>0.06</v>
      </c>
      <c r="C43" s="26" t="s">
        <v>7</v>
      </c>
      <c r="D43" s="26">
        <v>50.0</v>
      </c>
      <c r="E43" s="239">
        <v>50.0</v>
      </c>
      <c r="F43" s="26" t="s">
        <v>11</v>
      </c>
    </row>
    <row r="44" hidden="1">
      <c r="A44" s="12" t="s">
        <v>900</v>
      </c>
      <c r="B44" s="26">
        <v>0.008</v>
      </c>
      <c r="C44" s="26" t="s">
        <v>16</v>
      </c>
      <c r="D44" s="26">
        <v>50.0</v>
      </c>
      <c r="E44" s="239">
        <f t="shared" ref="E44:E46" si="5">D44*B44</f>
        <v>0.4</v>
      </c>
      <c r="F44" s="26" t="s">
        <v>16</v>
      </c>
    </row>
    <row r="45" hidden="1">
      <c r="A45" s="12" t="s">
        <v>901</v>
      </c>
      <c r="B45" s="26">
        <v>0.02</v>
      </c>
      <c r="C45" s="26" t="s">
        <v>16</v>
      </c>
      <c r="D45" s="26">
        <v>50.0</v>
      </c>
      <c r="E45" s="239">
        <f t="shared" si="5"/>
        <v>1</v>
      </c>
      <c r="F45" s="26" t="s">
        <v>16</v>
      </c>
    </row>
    <row r="46" hidden="1">
      <c r="A46" s="12" t="s">
        <v>902</v>
      </c>
      <c r="B46" s="26">
        <v>0.01</v>
      </c>
      <c r="C46" s="26" t="s">
        <v>7</v>
      </c>
      <c r="D46" s="26">
        <v>50.0</v>
      </c>
      <c r="E46" s="239">
        <f t="shared" si="5"/>
        <v>0.5</v>
      </c>
      <c r="F46" s="26" t="s">
        <v>7</v>
      </c>
    </row>
    <row r="47" hidden="1"/>
    <row r="49">
      <c r="A49" s="236" t="s">
        <v>903</v>
      </c>
    </row>
    <row r="50">
      <c r="B50" s="27" t="s">
        <v>882</v>
      </c>
      <c r="C50" s="27" t="s">
        <v>883</v>
      </c>
      <c r="D50" s="27" t="s">
        <v>884</v>
      </c>
      <c r="E50" s="27" t="s">
        <v>885</v>
      </c>
      <c r="F50" s="27" t="s">
        <v>3</v>
      </c>
    </row>
    <row r="51">
      <c r="A51" s="12" t="s">
        <v>904</v>
      </c>
      <c r="B51" s="12">
        <v>0.15</v>
      </c>
      <c r="C51" s="26" t="s">
        <v>7</v>
      </c>
      <c r="D51" s="26">
        <v>70.0</v>
      </c>
      <c r="E51" s="26">
        <f t="shared" ref="E51:E60" si="6">D51*B51</f>
        <v>10.5</v>
      </c>
      <c r="F51" s="26" t="s">
        <v>7</v>
      </c>
    </row>
    <row r="52">
      <c r="A52" s="12" t="s">
        <v>862</v>
      </c>
      <c r="B52" s="12">
        <v>0.06</v>
      </c>
      <c r="C52" s="26" t="s">
        <v>7</v>
      </c>
      <c r="D52" s="26">
        <v>125.0</v>
      </c>
      <c r="E52" s="26">
        <f t="shared" si="6"/>
        <v>7.5</v>
      </c>
      <c r="F52" s="26" t="s">
        <v>7</v>
      </c>
    </row>
    <row r="53">
      <c r="A53" s="12" t="s">
        <v>905</v>
      </c>
      <c r="B53" s="12">
        <v>0.006</v>
      </c>
      <c r="C53" s="26" t="s">
        <v>7</v>
      </c>
      <c r="D53" s="26">
        <v>125.0</v>
      </c>
      <c r="E53" s="26">
        <f t="shared" si="6"/>
        <v>0.75</v>
      </c>
      <c r="F53" s="26" t="s">
        <v>7</v>
      </c>
    </row>
    <row r="54">
      <c r="A54" s="12" t="s">
        <v>906</v>
      </c>
      <c r="B54" s="12">
        <v>0.005</v>
      </c>
      <c r="C54" s="26" t="s">
        <v>7</v>
      </c>
      <c r="D54" s="26">
        <v>125.0</v>
      </c>
      <c r="E54" s="26">
        <f t="shared" si="6"/>
        <v>0.625</v>
      </c>
      <c r="F54" s="26" t="s">
        <v>7</v>
      </c>
    </row>
    <row r="55">
      <c r="A55" s="12" t="s">
        <v>907</v>
      </c>
      <c r="B55" s="12">
        <v>0.01</v>
      </c>
      <c r="C55" s="26" t="s">
        <v>16</v>
      </c>
      <c r="D55" s="26">
        <v>125.0</v>
      </c>
      <c r="E55" s="26">
        <f t="shared" si="6"/>
        <v>1.25</v>
      </c>
      <c r="F55" s="26" t="s">
        <v>16</v>
      </c>
    </row>
    <row r="56">
      <c r="A56" s="12" t="s">
        <v>195</v>
      </c>
      <c r="B56" s="12">
        <v>0.05</v>
      </c>
      <c r="C56" s="26" t="s">
        <v>7</v>
      </c>
      <c r="D56" s="26">
        <v>125.0</v>
      </c>
      <c r="E56" s="26">
        <f t="shared" si="6"/>
        <v>6.25</v>
      </c>
      <c r="F56" s="26" t="s">
        <v>7</v>
      </c>
    </row>
    <row r="57">
      <c r="A57" s="12" t="s">
        <v>779</v>
      </c>
      <c r="B57" s="12">
        <v>0.02</v>
      </c>
      <c r="C57" s="26" t="s">
        <v>7</v>
      </c>
      <c r="D57" s="26">
        <v>125.0</v>
      </c>
      <c r="E57" s="26">
        <f t="shared" si="6"/>
        <v>2.5</v>
      </c>
      <c r="F57" s="26" t="s">
        <v>7</v>
      </c>
    </row>
    <row r="58">
      <c r="A58" s="12" t="s">
        <v>875</v>
      </c>
      <c r="B58" s="12">
        <v>0.03</v>
      </c>
      <c r="C58" s="26" t="s">
        <v>7</v>
      </c>
      <c r="D58" s="26">
        <v>125.0</v>
      </c>
      <c r="E58" s="26">
        <f t="shared" si="6"/>
        <v>3.75</v>
      </c>
      <c r="F58" s="26" t="s">
        <v>7</v>
      </c>
    </row>
    <row r="59">
      <c r="A59" s="12" t="s">
        <v>908</v>
      </c>
      <c r="B59" s="12">
        <v>0.03</v>
      </c>
      <c r="C59" s="26" t="s">
        <v>7</v>
      </c>
      <c r="D59" s="26">
        <v>125.0</v>
      </c>
      <c r="E59" s="26">
        <f t="shared" si="6"/>
        <v>3.75</v>
      </c>
      <c r="F59" s="26" t="s">
        <v>7</v>
      </c>
    </row>
    <row r="60">
      <c r="A60" s="12" t="s">
        <v>138</v>
      </c>
      <c r="B60" s="12">
        <v>3.0</v>
      </c>
      <c r="C60" s="26" t="s">
        <v>11</v>
      </c>
      <c r="D60" s="26">
        <v>125.0</v>
      </c>
      <c r="E60" s="26">
        <f t="shared" si="6"/>
        <v>375</v>
      </c>
      <c r="F60" s="26" t="s">
        <v>11</v>
      </c>
    </row>
    <row r="62">
      <c r="A62" s="236" t="s">
        <v>909</v>
      </c>
    </row>
    <row r="63">
      <c r="B63" s="27" t="s">
        <v>882</v>
      </c>
      <c r="C63" s="27" t="s">
        <v>883</v>
      </c>
      <c r="D63" s="27" t="s">
        <v>884</v>
      </c>
      <c r="E63" s="27" t="s">
        <v>885</v>
      </c>
      <c r="F63" s="27" t="s">
        <v>3</v>
      </c>
    </row>
    <row r="65">
      <c r="A65" s="12" t="s">
        <v>910</v>
      </c>
      <c r="B65" s="12">
        <v>1.0</v>
      </c>
      <c r="C65" s="26" t="s">
        <v>11</v>
      </c>
      <c r="D65" s="26">
        <v>125.0</v>
      </c>
      <c r="E65" s="26">
        <f t="shared" ref="E65:E70" si="7">D65*B65</f>
        <v>125</v>
      </c>
      <c r="F65" s="26" t="s">
        <v>11</v>
      </c>
    </row>
    <row r="66">
      <c r="A66" s="12" t="s">
        <v>911</v>
      </c>
      <c r="B66" s="12">
        <v>0.012</v>
      </c>
      <c r="C66" s="26" t="s">
        <v>7</v>
      </c>
      <c r="D66" s="26">
        <v>125.0</v>
      </c>
      <c r="E66" s="26">
        <f t="shared" si="7"/>
        <v>1.5</v>
      </c>
      <c r="F66" s="26" t="s">
        <v>7</v>
      </c>
    </row>
    <row r="67">
      <c r="A67" s="12" t="s">
        <v>912</v>
      </c>
      <c r="B67" s="12">
        <v>8.0</v>
      </c>
      <c r="C67" s="26" t="s">
        <v>11</v>
      </c>
      <c r="D67" s="26">
        <v>125.0</v>
      </c>
      <c r="E67" s="26">
        <f t="shared" si="7"/>
        <v>1000</v>
      </c>
      <c r="F67" s="26" t="s">
        <v>11</v>
      </c>
    </row>
    <row r="68">
      <c r="A68" s="12" t="s">
        <v>138</v>
      </c>
      <c r="B68" s="12">
        <v>8.0</v>
      </c>
      <c r="C68" s="26" t="s">
        <v>11</v>
      </c>
      <c r="D68" s="26">
        <v>125.0</v>
      </c>
      <c r="E68" s="26">
        <f t="shared" si="7"/>
        <v>1000</v>
      </c>
      <c r="F68" s="26" t="s">
        <v>11</v>
      </c>
    </row>
    <row r="69">
      <c r="A69" s="12" t="s">
        <v>913</v>
      </c>
      <c r="B69" s="12">
        <v>8.0</v>
      </c>
      <c r="C69" s="26" t="s">
        <v>11</v>
      </c>
      <c r="D69" s="26">
        <v>125.0</v>
      </c>
      <c r="E69" s="26">
        <f t="shared" si="7"/>
        <v>1000</v>
      </c>
      <c r="F69" s="26" t="s">
        <v>11</v>
      </c>
    </row>
    <row r="70">
      <c r="A70" s="12" t="s">
        <v>914</v>
      </c>
      <c r="B70" s="12">
        <v>1.0</v>
      </c>
      <c r="C70" s="26" t="s">
        <v>11</v>
      </c>
      <c r="D70" s="26">
        <v>125.0</v>
      </c>
      <c r="E70" s="26">
        <f t="shared" si="7"/>
        <v>125</v>
      </c>
      <c r="F70" s="26" t="s">
        <v>11</v>
      </c>
    </row>
  </sheetData>
  <mergeCells count="7">
    <mergeCell ref="A1:F1"/>
    <mergeCell ref="A9:F9"/>
    <mergeCell ref="A19:F19"/>
    <mergeCell ref="A26:F26"/>
    <mergeCell ref="A40:F40"/>
    <mergeCell ref="A49:F49"/>
    <mergeCell ref="A62:F62"/>
  </mergeCells>
  <printOptions gridLines="1" horizontalCentered="1"/>
  <pageMargins bottom="0.23622047244094488" footer="0.0" header="0.0" left="1.0" right="1.0" top="1.1811023622047243"/>
  <pageSetup fitToHeight="0" paperSize="9" cellComments="atEnd" orientation="landscape" pageOrder="overThenDown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29.29"/>
    <col hidden="1" min="2" max="3" width="14.43"/>
    <col customWidth="1" hidden="1" min="4" max="4" width="6.14"/>
    <col customWidth="1" min="5" max="5" width="19.71"/>
  </cols>
  <sheetData>
    <row r="1">
      <c r="A1" s="12"/>
      <c r="B1" s="57"/>
      <c r="C1" s="27"/>
      <c r="D1" s="57"/>
      <c r="E1" s="204"/>
      <c r="G1" s="45"/>
    </row>
    <row r="2">
      <c r="A2" s="240" t="s">
        <v>915</v>
      </c>
      <c r="B2" s="240"/>
      <c r="C2" s="15"/>
      <c r="D2" s="57"/>
      <c r="E2" s="204"/>
      <c r="G2" s="45"/>
    </row>
    <row r="3">
      <c r="A3" s="12"/>
      <c r="B3" s="57"/>
      <c r="C3" s="27"/>
      <c r="D3" s="57"/>
      <c r="E3" s="204"/>
      <c r="G3" s="45"/>
    </row>
    <row r="4">
      <c r="A4" s="12"/>
      <c r="B4" s="57"/>
      <c r="C4" s="27"/>
      <c r="D4" s="57"/>
      <c r="E4" s="204"/>
      <c r="G4" s="45"/>
    </row>
    <row r="5">
      <c r="B5" s="27" t="s">
        <v>41</v>
      </c>
      <c r="C5" s="27" t="s">
        <v>916</v>
      </c>
      <c r="D5" s="27" t="s">
        <v>917</v>
      </c>
      <c r="E5" s="241" t="s">
        <v>918</v>
      </c>
      <c r="F5" s="27" t="s">
        <v>916</v>
      </c>
      <c r="G5" s="45"/>
    </row>
    <row r="6">
      <c r="A6" s="199"/>
      <c r="B6" s="199"/>
      <c r="C6" s="118"/>
      <c r="D6" s="222"/>
      <c r="E6" s="200"/>
      <c r="F6" s="118"/>
      <c r="G6" s="198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</row>
    <row r="7">
      <c r="A7" s="199"/>
      <c r="B7" s="199"/>
      <c r="C7" s="118"/>
      <c r="D7" s="222"/>
      <c r="E7" s="200"/>
      <c r="F7" s="118"/>
      <c r="G7" s="198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</row>
    <row r="8">
      <c r="A8" s="199" t="s">
        <v>70</v>
      </c>
      <c r="B8" s="199">
        <v>800.0</v>
      </c>
      <c r="C8" s="118" t="s">
        <v>11</v>
      </c>
      <c r="D8" s="222"/>
      <c r="E8" s="200"/>
      <c r="F8" s="118" t="s">
        <v>11</v>
      </c>
      <c r="G8" s="198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</row>
    <row r="9">
      <c r="A9" s="205" t="s">
        <v>681</v>
      </c>
      <c r="B9" s="205">
        <v>0.5</v>
      </c>
      <c r="C9" s="206" t="s">
        <v>7</v>
      </c>
      <c r="D9" s="225">
        <f>'PESO REL X PLATO'!E12</f>
        <v>37.5</v>
      </c>
      <c r="E9" s="208">
        <f>D9/B9</f>
        <v>75</v>
      </c>
      <c r="F9" s="206" t="s">
        <v>7</v>
      </c>
      <c r="G9" s="198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</row>
    <row r="10">
      <c r="A10" s="12" t="s">
        <v>102</v>
      </c>
      <c r="B10" s="12">
        <v>0.025</v>
      </c>
      <c r="C10" s="26" t="s">
        <v>7</v>
      </c>
      <c r="E10" s="197">
        <f>B10*E9</f>
        <v>1.875</v>
      </c>
      <c r="F10" s="26" t="s">
        <v>7</v>
      </c>
      <c r="G10" s="45">
        <v>95.0</v>
      </c>
      <c r="H10" s="45">
        <f t="shared" ref="H10:H67" si="1">G10*E10</f>
        <v>178.125</v>
      </c>
    </row>
    <row r="11">
      <c r="A11" s="12" t="s">
        <v>668</v>
      </c>
      <c r="B11" s="12">
        <v>0.145</v>
      </c>
      <c r="C11" s="26" t="s">
        <v>7</v>
      </c>
      <c r="E11" s="197">
        <f>B11*E9</f>
        <v>10.875</v>
      </c>
      <c r="F11" s="26" t="s">
        <v>7</v>
      </c>
      <c r="G11" s="45">
        <v>120.0</v>
      </c>
      <c r="H11" s="45">
        <f t="shared" si="1"/>
        <v>1305</v>
      </c>
    </row>
    <row r="12">
      <c r="A12" s="12" t="s">
        <v>48</v>
      </c>
      <c r="B12" s="12">
        <v>1.0</v>
      </c>
      <c r="C12" s="26" t="s">
        <v>11</v>
      </c>
      <c r="E12" s="197">
        <f>B12*E9</f>
        <v>75</v>
      </c>
      <c r="F12" s="26" t="s">
        <v>11</v>
      </c>
      <c r="G12" s="45">
        <v>10.0</v>
      </c>
      <c r="H12" s="45">
        <f t="shared" si="1"/>
        <v>750</v>
      </c>
    </row>
    <row r="13">
      <c r="A13" s="12" t="s">
        <v>422</v>
      </c>
      <c r="B13" s="12">
        <v>0.01</v>
      </c>
      <c r="C13" s="26" t="s">
        <v>7</v>
      </c>
      <c r="E13" s="197">
        <f>B13*E9</f>
        <v>0.75</v>
      </c>
      <c r="F13" s="26" t="s">
        <v>7</v>
      </c>
      <c r="G13" s="45">
        <v>23.0</v>
      </c>
      <c r="H13" s="45">
        <f t="shared" si="1"/>
        <v>17.25</v>
      </c>
    </row>
    <row r="14">
      <c r="A14" s="12" t="s">
        <v>668</v>
      </c>
      <c r="B14" s="12">
        <v>0.003</v>
      </c>
      <c r="C14" s="26" t="s">
        <v>7</v>
      </c>
      <c r="E14" s="197">
        <f t="shared" ref="E14:E15" si="2">B14*800</f>
        <v>2.4</v>
      </c>
      <c r="F14" s="26" t="s">
        <v>7</v>
      </c>
      <c r="G14" s="45">
        <v>120.0</v>
      </c>
      <c r="H14" s="45">
        <f t="shared" si="1"/>
        <v>288</v>
      </c>
    </row>
    <row r="15">
      <c r="A15" s="12" t="s">
        <v>222</v>
      </c>
      <c r="B15" s="12">
        <v>0.02</v>
      </c>
      <c r="C15" s="26" t="s">
        <v>16</v>
      </c>
      <c r="E15" s="197">
        <f t="shared" si="2"/>
        <v>16</v>
      </c>
      <c r="F15" s="26" t="s">
        <v>16</v>
      </c>
      <c r="G15" s="45">
        <v>71.0</v>
      </c>
      <c r="H15" s="45">
        <f t="shared" si="1"/>
        <v>1136</v>
      </c>
    </row>
    <row r="16">
      <c r="A16" s="205" t="s">
        <v>682</v>
      </c>
      <c r="B16" s="205"/>
      <c r="C16" s="206"/>
      <c r="D16" s="225">
        <f>'PESO REL X PLATO'!E14</f>
        <v>30</v>
      </c>
      <c r="E16" s="208">
        <v>16.0</v>
      </c>
      <c r="F16" s="206" t="s">
        <v>7</v>
      </c>
      <c r="G16" s="198"/>
      <c r="H16" s="45">
        <f t="shared" si="1"/>
        <v>0</v>
      </c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>
      <c r="A17" s="12" t="s">
        <v>637</v>
      </c>
      <c r="B17" s="12">
        <v>0.02</v>
      </c>
      <c r="C17" s="26" t="s">
        <v>7</v>
      </c>
      <c r="E17" s="197">
        <v>16.0</v>
      </c>
      <c r="F17" s="26" t="s">
        <v>7</v>
      </c>
      <c r="G17" s="45">
        <v>580.0</v>
      </c>
      <c r="H17" s="45">
        <f t="shared" si="1"/>
        <v>9280</v>
      </c>
    </row>
    <row r="18">
      <c r="A18" s="12" t="s">
        <v>422</v>
      </c>
      <c r="B18" s="12">
        <v>0.005</v>
      </c>
      <c r="C18" s="26" t="s">
        <v>7</v>
      </c>
      <c r="D18" s="199"/>
      <c r="E18" s="197">
        <f>B18*E16</f>
        <v>0.08</v>
      </c>
      <c r="F18" s="86" t="s">
        <v>7</v>
      </c>
      <c r="G18" s="198">
        <v>23.0</v>
      </c>
      <c r="H18" s="45">
        <f t="shared" si="1"/>
        <v>1.84</v>
      </c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</row>
    <row r="19">
      <c r="A19" s="123" t="s">
        <v>126</v>
      </c>
      <c r="B19" s="123">
        <v>0.01</v>
      </c>
      <c r="C19" s="86" t="s">
        <v>7</v>
      </c>
      <c r="D19" s="199"/>
      <c r="E19" s="197">
        <f>B19*E16</f>
        <v>0.16</v>
      </c>
      <c r="F19" s="86" t="s">
        <v>7</v>
      </c>
      <c r="G19" s="198">
        <v>65.0</v>
      </c>
      <c r="H19" s="45">
        <f t="shared" si="1"/>
        <v>10.4</v>
      </c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</row>
    <row r="20">
      <c r="A20" s="205" t="s">
        <v>683</v>
      </c>
      <c r="B20" s="205">
        <v>0.85</v>
      </c>
      <c r="C20" s="206" t="s">
        <v>7</v>
      </c>
      <c r="D20" s="225">
        <f>'PESO REL X PLATO'!E13</f>
        <v>21</v>
      </c>
      <c r="E20" s="208">
        <f>D20/B20</f>
        <v>24.70588235</v>
      </c>
      <c r="F20" s="206" t="s">
        <v>7</v>
      </c>
      <c r="G20" s="198"/>
      <c r="H20" s="45">
        <f t="shared" si="1"/>
        <v>0</v>
      </c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</row>
    <row r="21">
      <c r="A21" s="12" t="s">
        <v>422</v>
      </c>
      <c r="B21" s="12">
        <v>0.005</v>
      </c>
      <c r="C21" s="26" t="s">
        <v>7</v>
      </c>
      <c r="E21" s="197">
        <f>B21*E20</f>
        <v>0.1235294118</v>
      </c>
      <c r="F21" s="26" t="s">
        <v>7</v>
      </c>
      <c r="G21" s="45">
        <v>23.0</v>
      </c>
      <c r="H21" s="45">
        <f t="shared" si="1"/>
        <v>2.841176471</v>
      </c>
    </row>
    <row r="22">
      <c r="A22" s="12" t="s">
        <v>135</v>
      </c>
      <c r="B22" s="12">
        <v>1.0</v>
      </c>
      <c r="C22" s="26" t="s">
        <v>7</v>
      </c>
      <c r="E22" s="197">
        <f>B22*E20/B20</f>
        <v>29.06574394</v>
      </c>
      <c r="F22" s="26" t="s">
        <v>7</v>
      </c>
      <c r="G22" s="45">
        <v>95.0</v>
      </c>
      <c r="H22" s="45">
        <f t="shared" si="1"/>
        <v>2761.245675</v>
      </c>
    </row>
    <row r="23">
      <c r="A23" s="12" t="s">
        <v>169</v>
      </c>
      <c r="B23" s="12">
        <v>0.1</v>
      </c>
      <c r="C23" s="26" t="s">
        <v>7</v>
      </c>
      <c r="E23" s="197">
        <f>B23*E20</f>
        <v>2.470588235</v>
      </c>
      <c r="F23" s="26" t="s">
        <v>7</v>
      </c>
      <c r="G23" s="45">
        <v>20.0</v>
      </c>
      <c r="H23" s="45">
        <f t="shared" si="1"/>
        <v>49.41176471</v>
      </c>
    </row>
    <row r="24">
      <c r="A24" s="12" t="s">
        <v>422</v>
      </c>
      <c r="B24" s="12">
        <v>0.005</v>
      </c>
      <c r="C24" s="26" t="s">
        <v>7</v>
      </c>
      <c r="E24" s="197">
        <f t="shared" ref="E24:E25" si="3">B24*E21/B21</f>
        <v>0.1235294118</v>
      </c>
      <c r="F24" s="26" t="s">
        <v>7</v>
      </c>
      <c r="G24" s="45">
        <v>23.0</v>
      </c>
      <c r="H24" s="45">
        <f t="shared" si="1"/>
        <v>2.841176471</v>
      </c>
    </row>
    <row r="25" ht="17.25" customHeight="1">
      <c r="A25" s="12" t="s">
        <v>221</v>
      </c>
      <c r="B25" s="12">
        <v>0.01</v>
      </c>
      <c r="C25" s="26" t="s">
        <v>16</v>
      </c>
      <c r="E25" s="197">
        <f t="shared" si="3"/>
        <v>0.2906574394</v>
      </c>
      <c r="F25" s="26" t="s">
        <v>16</v>
      </c>
      <c r="G25" s="45">
        <v>703.26</v>
      </c>
      <c r="H25" s="45">
        <f t="shared" si="1"/>
        <v>204.4077509</v>
      </c>
    </row>
    <row r="26">
      <c r="A26" s="205" t="s">
        <v>684</v>
      </c>
      <c r="B26" s="205">
        <v>0.75</v>
      </c>
      <c r="C26" s="206" t="s">
        <v>7</v>
      </c>
      <c r="D26" s="225">
        <f>'PESO REL X PLATO'!E15</f>
        <v>7.5</v>
      </c>
      <c r="E26" s="208">
        <f>D26/B26</f>
        <v>10</v>
      </c>
      <c r="F26" s="206" t="s">
        <v>7</v>
      </c>
      <c r="G26" s="198"/>
      <c r="H26" s="45">
        <f t="shared" si="1"/>
        <v>0</v>
      </c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</row>
    <row r="27">
      <c r="A27" s="12" t="s">
        <v>44</v>
      </c>
      <c r="B27" s="12">
        <v>2.0</v>
      </c>
      <c r="C27" s="26" t="s">
        <v>11</v>
      </c>
      <c r="E27" s="197">
        <f>B27*E26</f>
        <v>20</v>
      </c>
      <c r="F27" s="26" t="s">
        <v>11</v>
      </c>
      <c r="G27" s="45">
        <v>3.28</v>
      </c>
      <c r="H27" s="45">
        <f t="shared" si="1"/>
        <v>65.6</v>
      </c>
    </row>
    <row r="28">
      <c r="A28" s="12" t="s">
        <v>353</v>
      </c>
      <c r="B28" s="12">
        <v>0.25</v>
      </c>
      <c r="C28" s="26" t="s">
        <v>16</v>
      </c>
      <c r="E28" s="197">
        <f>B28*E26</f>
        <v>2.5</v>
      </c>
      <c r="F28" s="26" t="s">
        <v>16</v>
      </c>
      <c r="G28" s="45">
        <v>71.0</v>
      </c>
      <c r="H28" s="45">
        <f t="shared" si="1"/>
        <v>177.5</v>
      </c>
    </row>
    <row r="29">
      <c r="A29" s="12" t="s">
        <v>13</v>
      </c>
      <c r="B29" s="12">
        <v>0.5</v>
      </c>
      <c r="C29" s="26" t="s">
        <v>16</v>
      </c>
      <c r="E29" s="197">
        <f>B29*E26</f>
        <v>5</v>
      </c>
      <c r="F29" s="26" t="s">
        <v>16</v>
      </c>
      <c r="G29" s="45">
        <v>130.0</v>
      </c>
      <c r="H29" s="45">
        <f t="shared" si="1"/>
        <v>650</v>
      </c>
    </row>
    <row r="30">
      <c r="A30" s="12" t="s">
        <v>126</v>
      </c>
      <c r="B30" s="12">
        <v>0.05</v>
      </c>
      <c r="C30" s="26" t="s">
        <v>7</v>
      </c>
      <c r="E30" s="197">
        <f>B30*E26</f>
        <v>0.5</v>
      </c>
      <c r="F30" s="26" t="s">
        <v>7</v>
      </c>
      <c r="G30" s="45">
        <v>65.0</v>
      </c>
      <c r="H30" s="45">
        <f t="shared" si="1"/>
        <v>32.5</v>
      </c>
    </row>
    <row r="31">
      <c r="A31" s="12" t="s">
        <v>685</v>
      </c>
      <c r="B31" s="12">
        <v>0.1</v>
      </c>
      <c r="C31" s="26" t="s">
        <v>7</v>
      </c>
      <c r="E31" s="197">
        <f>B31*E26</f>
        <v>1</v>
      </c>
      <c r="F31" s="26" t="s">
        <v>7</v>
      </c>
      <c r="G31" s="45">
        <v>98.0</v>
      </c>
      <c r="H31" s="45">
        <f t="shared" si="1"/>
        <v>98</v>
      </c>
    </row>
    <row r="32">
      <c r="A32" s="205" t="s">
        <v>686</v>
      </c>
      <c r="B32" s="205">
        <v>0.75</v>
      </c>
      <c r="C32" s="206" t="s">
        <v>7</v>
      </c>
      <c r="D32" s="225">
        <f>'PESO REL X PLATO'!E15</f>
        <v>7.5</v>
      </c>
      <c r="E32" s="208">
        <f>D32/B32</f>
        <v>10</v>
      </c>
      <c r="F32" s="206" t="s">
        <v>7</v>
      </c>
      <c r="G32" s="198"/>
      <c r="H32" s="45">
        <f t="shared" si="1"/>
        <v>0</v>
      </c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</row>
    <row r="33">
      <c r="A33" s="12" t="s">
        <v>44</v>
      </c>
      <c r="B33" s="12">
        <v>2.0</v>
      </c>
      <c r="C33" s="26" t="s">
        <v>11</v>
      </c>
      <c r="E33" s="197">
        <f>B33*E32</f>
        <v>20</v>
      </c>
      <c r="F33" s="26" t="s">
        <v>11</v>
      </c>
      <c r="G33" s="45">
        <v>3.28</v>
      </c>
      <c r="H33" s="45">
        <f t="shared" si="1"/>
        <v>65.6</v>
      </c>
    </row>
    <row r="34">
      <c r="A34" s="12" t="s">
        <v>353</v>
      </c>
      <c r="B34" s="12">
        <v>0.25</v>
      </c>
      <c r="C34" s="26" t="s">
        <v>16</v>
      </c>
      <c r="E34" s="197">
        <f>B34*E32</f>
        <v>2.5</v>
      </c>
      <c r="F34" s="26" t="s">
        <v>16</v>
      </c>
      <c r="G34" s="45">
        <v>56.0</v>
      </c>
      <c r="H34" s="45">
        <f t="shared" si="1"/>
        <v>140</v>
      </c>
    </row>
    <row r="35">
      <c r="A35" s="12" t="s">
        <v>13</v>
      </c>
      <c r="B35" s="12">
        <v>0.5</v>
      </c>
      <c r="C35" s="26" t="s">
        <v>16</v>
      </c>
      <c r="E35" s="197">
        <f>B35*E32</f>
        <v>5</v>
      </c>
      <c r="F35" s="26" t="s">
        <v>16</v>
      </c>
      <c r="G35" s="45">
        <v>115.0</v>
      </c>
      <c r="H35" s="45">
        <f t="shared" si="1"/>
        <v>575</v>
      </c>
    </row>
    <row r="36">
      <c r="A36" s="12" t="s">
        <v>126</v>
      </c>
      <c r="B36" s="12">
        <v>0.05</v>
      </c>
      <c r="C36" s="26" t="s">
        <v>7</v>
      </c>
      <c r="E36" s="197">
        <f>B36*E32</f>
        <v>0.5</v>
      </c>
      <c r="F36" s="26" t="s">
        <v>7</v>
      </c>
      <c r="G36" s="45">
        <v>55.0</v>
      </c>
      <c r="H36" s="45">
        <f t="shared" si="1"/>
        <v>27.5</v>
      </c>
    </row>
    <row r="37">
      <c r="A37" s="12" t="s">
        <v>498</v>
      </c>
      <c r="B37" s="12">
        <v>0.05</v>
      </c>
      <c r="C37" s="26" t="s">
        <v>16</v>
      </c>
      <c r="E37" s="197">
        <f>B37*E32</f>
        <v>0.5</v>
      </c>
      <c r="F37" s="26" t="s">
        <v>16</v>
      </c>
      <c r="G37" s="45">
        <v>225.0</v>
      </c>
      <c r="H37" s="45">
        <f t="shared" si="1"/>
        <v>112.5</v>
      </c>
    </row>
    <row r="38">
      <c r="A38" s="12" t="s">
        <v>488</v>
      </c>
      <c r="B38" s="12">
        <v>0.01</v>
      </c>
      <c r="C38" s="26" t="s">
        <v>7</v>
      </c>
      <c r="E38" s="197">
        <f>B38*E32</f>
        <v>0.1</v>
      </c>
      <c r="F38" s="26" t="s">
        <v>7</v>
      </c>
      <c r="G38" s="45">
        <v>190.0</v>
      </c>
      <c r="H38" s="45">
        <f t="shared" si="1"/>
        <v>19</v>
      </c>
    </row>
    <row r="39">
      <c r="A39" s="12" t="s">
        <v>229</v>
      </c>
      <c r="B39" s="12">
        <v>0.01</v>
      </c>
      <c r="C39" s="26" t="s">
        <v>7</v>
      </c>
      <c r="E39" s="197">
        <f>B39*E32</f>
        <v>0.1</v>
      </c>
      <c r="F39" s="26" t="s">
        <v>7</v>
      </c>
      <c r="G39" s="45">
        <v>150.0</v>
      </c>
      <c r="H39" s="45">
        <f t="shared" si="1"/>
        <v>15</v>
      </c>
    </row>
    <row r="40">
      <c r="A40" s="12" t="s">
        <v>58</v>
      </c>
      <c r="B40" s="12">
        <v>0.01</v>
      </c>
      <c r="C40" s="26" t="s">
        <v>7</v>
      </c>
      <c r="E40" s="197">
        <f>B40*E32</f>
        <v>0.1</v>
      </c>
      <c r="F40" s="26" t="s">
        <v>7</v>
      </c>
      <c r="G40" s="45">
        <v>150.0</v>
      </c>
      <c r="H40" s="45">
        <f t="shared" si="1"/>
        <v>15</v>
      </c>
    </row>
    <row r="41">
      <c r="A41" s="12" t="s">
        <v>54</v>
      </c>
      <c r="B41" s="12">
        <v>0.1</v>
      </c>
      <c r="C41" s="26" t="s">
        <v>7</v>
      </c>
      <c r="E41" s="197">
        <f>B41*E32</f>
        <v>1</v>
      </c>
      <c r="F41" s="26" t="s">
        <v>7</v>
      </c>
      <c r="G41" s="45">
        <v>105.0</v>
      </c>
      <c r="H41" s="45">
        <f t="shared" si="1"/>
        <v>105</v>
      </c>
    </row>
    <row r="42">
      <c r="A42" s="12" t="s">
        <v>222</v>
      </c>
      <c r="B42" s="12">
        <v>0.15</v>
      </c>
      <c r="C42" s="26" t="s">
        <v>16</v>
      </c>
      <c r="E42" s="197">
        <f>B42*E32</f>
        <v>1.5</v>
      </c>
      <c r="F42" s="26" t="s">
        <v>16</v>
      </c>
      <c r="G42" s="45">
        <v>56.0</v>
      </c>
      <c r="H42" s="45">
        <f t="shared" si="1"/>
        <v>84</v>
      </c>
    </row>
    <row r="43">
      <c r="A43" s="205" t="s">
        <v>687</v>
      </c>
      <c r="B43" s="205">
        <v>0.4</v>
      </c>
      <c r="C43" s="206" t="s">
        <v>7</v>
      </c>
      <c r="D43" s="225">
        <f>'PESO REL X PLATO'!E15</f>
        <v>7.5</v>
      </c>
      <c r="E43" s="208">
        <f>D43/B43</f>
        <v>18.75</v>
      </c>
      <c r="F43" s="206" t="s">
        <v>7</v>
      </c>
      <c r="G43" s="198"/>
      <c r="H43" s="45">
        <f t="shared" si="1"/>
        <v>0</v>
      </c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</row>
    <row r="44">
      <c r="A44" s="12" t="s">
        <v>688</v>
      </c>
      <c r="B44" s="12">
        <v>0.35</v>
      </c>
      <c r="C44" s="26" t="s">
        <v>7</v>
      </c>
      <c r="E44" s="197">
        <f>B44*E43</f>
        <v>6.5625</v>
      </c>
      <c r="F44" s="26" t="s">
        <v>7</v>
      </c>
      <c r="G44" s="45">
        <v>95.0</v>
      </c>
      <c r="H44" s="45">
        <f t="shared" si="1"/>
        <v>623.4375</v>
      </c>
    </row>
    <row r="45">
      <c r="A45" s="12" t="s">
        <v>689</v>
      </c>
      <c r="B45" s="12">
        <v>0.03</v>
      </c>
      <c r="C45" s="26" t="s">
        <v>7</v>
      </c>
      <c r="E45" s="197">
        <f>B45*E43</f>
        <v>0.5625</v>
      </c>
      <c r="F45" s="26" t="s">
        <v>7</v>
      </c>
      <c r="G45" s="45">
        <v>60.0</v>
      </c>
      <c r="H45" s="45">
        <f t="shared" si="1"/>
        <v>33.75</v>
      </c>
    </row>
    <row r="46">
      <c r="A46" s="12" t="s">
        <v>664</v>
      </c>
      <c r="B46" s="12">
        <v>0.03</v>
      </c>
      <c r="C46" s="26" t="s">
        <v>7</v>
      </c>
      <c r="E46" s="197">
        <f>B46*E43</f>
        <v>0.5625</v>
      </c>
      <c r="F46" s="26" t="s">
        <v>7</v>
      </c>
      <c r="G46" s="45">
        <v>45.0</v>
      </c>
      <c r="H46" s="45">
        <f t="shared" si="1"/>
        <v>25.3125</v>
      </c>
    </row>
    <row r="47">
      <c r="A47" s="12" t="s">
        <v>134</v>
      </c>
      <c r="B47" s="12">
        <v>0.07</v>
      </c>
      <c r="C47" s="26" t="s">
        <v>7</v>
      </c>
      <c r="E47" s="197">
        <f>B47*E43</f>
        <v>1.3125</v>
      </c>
      <c r="F47" s="26" t="s">
        <v>7</v>
      </c>
      <c r="G47" s="45">
        <v>15.0</v>
      </c>
      <c r="H47" s="45">
        <f t="shared" si="1"/>
        <v>19.6875</v>
      </c>
    </row>
    <row r="48">
      <c r="A48" s="12" t="s">
        <v>596</v>
      </c>
      <c r="B48" s="12">
        <v>0.12</v>
      </c>
      <c r="C48" s="26" t="s">
        <v>16</v>
      </c>
      <c r="E48" s="197">
        <f>B48*E43</f>
        <v>2.25</v>
      </c>
      <c r="F48" s="26" t="s">
        <v>16</v>
      </c>
      <c r="G48" s="45">
        <v>56.0</v>
      </c>
      <c r="H48" s="45">
        <f t="shared" si="1"/>
        <v>126</v>
      </c>
    </row>
    <row r="49">
      <c r="A49" s="12" t="s">
        <v>111</v>
      </c>
      <c r="B49" s="12">
        <v>0.01</v>
      </c>
      <c r="C49" s="26" t="s">
        <v>7</v>
      </c>
      <c r="E49" s="197">
        <f>B49*E43</f>
        <v>0.1875</v>
      </c>
      <c r="F49" s="26" t="s">
        <v>7</v>
      </c>
      <c r="G49" s="45">
        <v>20.59</v>
      </c>
      <c r="H49" s="45">
        <f t="shared" si="1"/>
        <v>3.860625</v>
      </c>
    </row>
    <row r="50">
      <c r="A50" s="12" t="s">
        <v>690</v>
      </c>
      <c r="B50" s="12">
        <v>0.003</v>
      </c>
      <c r="C50" s="26" t="s">
        <v>7</v>
      </c>
      <c r="E50" s="197">
        <f>B50*E43</f>
        <v>0.05625</v>
      </c>
      <c r="F50" s="26" t="s">
        <v>7</v>
      </c>
      <c r="G50" s="45">
        <v>170.0</v>
      </c>
      <c r="H50" s="45">
        <f t="shared" si="1"/>
        <v>9.5625</v>
      </c>
    </row>
    <row r="51">
      <c r="A51" s="12" t="s">
        <v>656</v>
      </c>
      <c r="B51" s="12">
        <v>0.015</v>
      </c>
      <c r="C51" s="26" t="s">
        <v>16</v>
      </c>
      <c r="E51" s="197">
        <f>B51*E43</f>
        <v>0.28125</v>
      </c>
      <c r="F51" s="26" t="s">
        <v>16</v>
      </c>
      <c r="G51" s="45">
        <v>693.78</v>
      </c>
      <c r="H51" s="45">
        <f t="shared" si="1"/>
        <v>195.125625</v>
      </c>
    </row>
    <row r="52">
      <c r="A52" s="205" t="s">
        <v>691</v>
      </c>
      <c r="B52" s="205">
        <v>0.1</v>
      </c>
      <c r="C52" s="206" t="s">
        <v>7</v>
      </c>
      <c r="D52" s="225">
        <f>'PESO REL X PLATO'!E16</f>
        <v>9</v>
      </c>
      <c r="E52" s="208">
        <f>D52/B52</f>
        <v>90</v>
      </c>
      <c r="F52" s="206" t="s">
        <v>7</v>
      </c>
      <c r="G52" s="198"/>
      <c r="H52" s="45">
        <f t="shared" si="1"/>
        <v>0</v>
      </c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</row>
    <row r="53">
      <c r="A53" s="12" t="s">
        <v>692</v>
      </c>
      <c r="B53" s="12">
        <v>0.1</v>
      </c>
      <c r="C53" s="26" t="s">
        <v>7</v>
      </c>
      <c r="E53" s="197">
        <f t="shared" ref="E53:E58" si="4">B53*$E$52</f>
        <v>9</v>
      </c>
      <c r="F53" s="26" t="s">
        <v>7</v>
      </c>
      <c r="G53" s="45">
        <v>34.0</v>
      </c>
      <c r="H53" s="45">
        <f t="shared" si="1"/>
        <v>306</v>
      </c>
    </row>
    <row r="54">
      <c r="A54" s="12" t="s">
        <v>693</v>
      </c>
      <c r="B54" s="12">
        <v>0.01</v>
      </c>
      <c r="C54" s="26" t="s">
        <v>7</v>
      </c>
      <c r="E54" s="197">
        <f t="shared" si="4"/>
        <v>0.9</v>
      </c>
      <c r="F54" s="26" t="s">
        <v>7</v>
      </c>
      <c r="G54" s="45">
        <v>60.0</v>
      </c>
      <c r="H54" s="45">
        <f t="shared" si="1"/>
        <v>54</v>
      </c>
    </row>
    <row r="55">
      <c r="A55" s="12" t="s">
        <v>359</v>
      </c>
      <c r="B55" s="12">
        <v>0.02</v>
      </c>
      <c r="C55" s="26" t="s">
        <v>7</v>
      </c>
      <c r="E55" s="197">
        <f t="shared" si="4"/>
        <v>1.8</v>
      </c>
      <c r="F55" s="26" t="s">
        <v>7</v>
      </c>
      <c r="G55" s="45">
        <v>55.0</v>
      </c>
      <c r="H55" s="45">
        <f t="shared" si="1"/>
        <v>99</v>
      </c>
    </row>
    <row r="56">
      <c r="A56" s="12" t="s">
        <v>694</v>
      </c>
      <c r="B56" s="12">
        <v>0.015</v>
      </c>
      <c r="C56" s="26" t="s">
        <v>16</v>
      </c>
      <c r="E56" s="197">
        <f t="shared" si="4"/>
        <v>1.35</v>
      </c>
      <c r="F56" s="26" t="s">
        <v>16</v>
      </c>
      <c r="G56" s="45">
        <v>225.0</v>
      </c>
      <c r="H56" s="45">
        <f t="shared" si="1"/>
        <v>303.75</v>
      </c>
    </row>
    <row r="57">
      <c r="A57" s="12" t="s">
        <v>595</v>
      </c>
      <c r="B57" s="12">
        <v>0.015</v>
      </c>
      <c r="C57" s="26" t="s">
        <v>16</v>
      </c>
      <c r="E57" s="197">
        <f t="shared" si="4"/>
        <v>1.35</v>
      </c>
      <c r="F57" s="26" t="s">
        <v>16</v>
      </c>
      <c r="G57" s="45">
        <v>115.0</v>
      </c>
      <c r="H57" s="45">
        <f t="shared" si="1"/>
        <v>155.25</v>
      </c>
    </row>
    <row r="58">
      <c r="A58" s="12" t="s">
        <v>111</v>
      </c>
      <c r="B58" s="12">
        <v>0.005</v>
      </c>
      <c r="C58" s="26" t="s">
        <v>7</v>
      </c>
      <c r="E58" s="197">
        <f t="shared" si="4"/>
        <v>0.45</v>
      </c>
      <c r="F58" s="26" t="s">
        <v>7</v>
      </c>
      <c r="G58" s="45">
        <v>20.59</v>
      </c>
      <c r="H58" s="45">
        <f t="shared" si="1"/>
        <v>9.2655</v>
      </c>
    </row>
    <row r="59">
      <c r="A59" s="205" t="s">
        <v>695</v>
      </c>
      <c r="B59" s="205">
        <v>300.0</v>
      </c>
      <c r="C59" s="206" t="s">
        <v>11</v>
      </c>
      <c r="D59" s="225">
        <v>3200.0</v>
      </c>
      <c r="E59" s="208">
        <f>D59/B59</f>
        <v>10.66666667</v>
      </c>
      <c r="F59" s="206" t="s">
        <v>11</v>
      </c>
      <c r="G59" s="198"/>
      <c r="H59" s="45">
        <f t="shared" si="1"/>
        <v>0</v>
      </c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</row>
    <row r="60">
      <c r="A60" s="12" t="s">
        <v>696</v>
      </c>
      <c r="B60" s="12">
        <v>0.15</v>
      </c>
      <c r="C60" s="26" t="s">
        <v>16</v>
      </c>
      <c r="E60" s="197">
        <f t="shared" ref="E60:E65" si="5">$E$59*B60</f>
        <v>1.6</v>
      </c>
      <c r="F60" s="26" t="s">
        <v>16</v>
      </c>
      <c r="G60" s="45">
        <v>9.65</v>
      </c>
      <c r="H60" s="45">
        <f t="shared" si="1"/>
        <v>15.44</v>
      </c>
    </row>
    <row r="61">
      <c r="A61" s="12" t="s">
        <v>697</v>
      </c>
      <c r="B61" s="12">
        <v>0.35</v>
      </c>
      <c r="C61" s="26" t="s">
        <v>16</v>
      </c>
      <c r="E61" s="197">
        <f t="shared" si="5"/>
        <v>3.733333333</v>
      </c>
      <c r="F61" s="26" t="s">
        <v>16</v>
      </c>
      <c r="G61" s="45">
        <v>2.3</v>
      </c>
      <c r="H61" s="45">
        <f t="shared" si="1"/>
        <v>8.586666667</v>
      </c>
    </row>
    <row r="62">
      <c r="A62" s="12" t="s">
        <v>698</v>
      </c>
      <c r="B62" s="12">
        <v>0.05</v>
      </c>
      <c r="C62" s="26" t="s">
        <v>7</v>
      </c>
      <c r="E62" s="197">
        <f t="shared" si="5"/>
        <v>0.5333333333</v>
      </c>
      <c r="F62" s="26" t="s">
        <v>7</v>
      </c>
      <c r="G62" s="45">
        <v>18.0</v>
      </c>
      <c r="H62" s="45">
        <f t="shared" si="1"/>
        <v>9.6</v>
      </c>
    </row>
    <row r="63">
      <c r="A63" s="12" t="s">
        <v>236</v>
      </c>
      <c r="B63" s="12">
        <v>0.005</v>
      </c>
      <c r="C63" s="26" t="s">
        <v>7</v>
      </c>
      <c r="E63" s="197">
        <f t="shared" si="5"/>
        <v>0.05333333333</v>
      </c>
      <c r="F63" s="26" t="s">
        <v>7</v>
      </c>
      <c r="G63" s="45">
        <v>160.0</v>
      </c>
      <c r="H63" s="45">
        <f t="shared" si="1"/>
        <v>8.533333333</v>
      </c>
    </row>
    <row r="64">
      <c r="A64" s="12" t="s">
        <v>111</v>
      </c>
      <c r="B64" s="12">
        <v>0.005</v>
      </c>
      <c r="C64" s="26" t="s">
        <v>7</v>
      </c>
      <c r="E64" s="197">
        <f t="shared" si="5"/>
        <v>0.05333333333</v>
      </c>
      <c r="F64" s="26" t="s">
        <v>7</v>
      </c>
      <c r="G64" s="45">
        <v>20.59</v>
      </c>
      <c r="H64" s="45">
        <f t="shared" si="1"/>
        <v>1.098133333</v>
      </c>
    </row>
    <row r="65">
      <c r="A65" s="12" t="s">
        <v>66</v>
      </c>
      <c r="B65" s="12">
        <v>0.7</v>
      </c>
      <c r="C65" s="26" t="s">
        <v>7</v>
      </c>
      <c r="E65" s="197">
        <f t="shared" si="5"/>
        <v>7.466666667</v>
      </c>
      <c r="F65" s="26" t="s">
        <v>7</v>
      </c>
      <c r="G65" s="45">
        <v>55.0</v>
      </c>
      <c r="H65" s="45">
        <f t="shared" si="1"/>
        <v>410.6666667</v>
      </c>
    </row>
    <row r="66">
      <c r="A66" s="205" t="s">
        <v>699</v>
      </c>
      <c r="B66" s="205"/>
      <c r="C66" s="206"/>
      <c r="D66" s="225"/>
      <c r="E66" s="208">
        <v>800.0</v>
      </c>
      <c r="F66" s="206" t="s">
        <v>7</v>
      </c>
      <c r="G66" s="198"/>
      <c r="H66" s="45">
        <f t="shared" si="1"/>
        <v>0</v>
      </c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</row>
    <row r="67">
      <c r="A67" s="12" t="s">
        <v>700</v>
      </c>
      <c r="B67" s="12">
        <v>0.005</v>
      </c>
      <c r="C67" s="26" t="s">
        <v>7</v>
      </c>
      <c r="E67" s="197">
        <f>B67*E66</f>
        <v>4</v>
      </c>
      <c r="F67" s="26" t="s">
        <v>7</v>
      </c>
      <c r="G67" s="45">
        <v>300.0</v>
      </c>
      <c r="H67" s="45">
        <f t="shared" si="1"/>
        <v>1200</v>
      </c>
    </row>
    <row r="68">
      <c r="C68" s="26"/>
      <c r="E68" s="197"/>
      <c r="G68" s="45"/>
    </row>
    <row r="69">
      <c r="C69" s="26"/>
      <c r="E69" s="197"/>
      <c r="G69" s="232" t="s">
        <v>5</v>
      </c>
      <c r="H69" s="232">
        <f>SUM(H10:H67)</f>
        <v>21787.48909</v>
      </c>
    </row>
    <row r="70">
      <c r="C70" s="26"/>
      <c r="E70" s="197"/>
      <c r="G70" s="45"/>
    </row>
    <row r="71">
      <c r="C71" s="26"/>
      <c r="E71" s="197"/>
      <c r="G71" s="45"/>
    </row>
    <row r="72">
      <c r="C72" s="26"/>
      <c r="E72" s="197"/>
      <c r="G72" s="45"/>
    </row>
    <row r="73">
      <c r="C73" s="26"/>
      <c r="E73" s="197"/>
      <c r="G73" s="45"/>
    </row>
    <row r="74">
      <c r="C74" s="26"/>
      <c r="E74" s="197"/>
      <c r="G74" s="45"/>
    </row>
    <row r="75">
      <c r="C75" s="26"/>
      <c r="E75" s="197"/>
      <c r="G75" s="45"/>
    </row>
    <row r="76">
      <c r="C76" s="26"/>
      <c r="E76" s="197"/>
      <c r="G76" s="45"/>
    </row>
    <row r="77">
      <c r="C77" s="26"/>
      <c r="E77" s="197"/>
      <c r="G77" s="45"/>
    </row>
    <row r="78">
      <c r="C78" s="26"/>
      <c r="E78" s="197"/>
      <c r="G78" s="45"/>
    </row>
    <row r="79">
      <c r="C79" s="26"/>
      <c r="E79" s="197"/>
      <c r="G79" s="45"/>
    </row>
    <row r="80">
      <c r="C80" s="26"/>
      <c r="E80" s="197"/>
      <c r="G80" s="45"/>
    </row>
    <row r="81">
      <c r="C81" s="26"/>
      <c r="E81" s="197"/>
      <c r="G81" s="45"/>
    </row>
    <row r="82">
      <c r="C82" s="26"/>
      <c r="E82" s="197"/>
      <c r="G82" s="45"/>
    </row>
    <row r="83">
      <c r="C83" s="26"/>
      <c r="E83" s="197"/>
      <c r="G83" s="45"/>
    </row>
    <row r="84">
      <c r="C84" s="26"/>
      <c r="E84" s="197"/>
      <c r="G84" s="45"/>
    </row>
    <row r="85">
      <c r="C85" s="26"/>
      <c r="E85" s="197"/>
      <c r="G85" s="45"/>
    </row>
    <row r="86">
      <c r="C86" s="26"/>
      <c r="E86" s="197"/>
      <c r="G86" s="45"/>
    </row>
    <row r="87">
      <c r="C87" s="26"/>
      <c r="E87" s="197"/>
      <c r="G87" s="45"/>
    </row>
    <row r="88">
      <c r="C88" s="26"/>
      <c r="E88" s="197"/>
      <c r="G88" s="45"/>
    </row>
    <row r="89">
      <c r="C89" s="26"/>
      <c r="E89" s="197"/>
      <c r="G89" s="45"/>
    </row>
    <row r="90">
      <c r="C90" s="26"/>
      <c r="E90" s="197"/>
      <c r="G90" s="45"/>
    </row>
    <row r="91">
      <c r="C91" s="26"/>
      <c r="E91" s="197"/>
      <c r="G91" s="45"/>
    </row>
    <row r="92">
      <c r="C92" s="26"/>
      <c r="E92" s="197"/>
      <c r="G92" s="45"/>
    </row>
    <row r="93">
      <c r="C93" s="26"/>
      <c r="E93" s="197"/>
      <c r="G93" s="45"/>
    </row>
    <row r="94">
      <c r="C94" s="26"/>
      <c r="E94" s="197"/>
      <c r="G94" s="45"/>
    </row>
    <row r="95">
      <c r="C95" s="26"/>
      <c r="E95" s="197"/>
      <c r="G95" s="45"/>
    </row>
    <row r="96">
      <c r="C96" s="26"/>
      <c r="E96" s="197"/>
      <c r="G96" s="45"/>
    </row>
    <row r="97">
      <c r="C97" s="26"/>
      <c r="E97" s="197"/>
      <c r="G97" s="45"/>
    </row>
    <row r="98">
      <c r="C98" s="26"/>
      <c r="E98" s="197"/>
      <c r="G98" s="45"/>
    </row>
    <row r="99">
      <c r="C99" s="26"/>
      <c r="E99" s="197"/>
      <c r="G99" s="45"/>
    </row>
    <row r="100">
      <c r="C100" s="26"/>
      <c r="E100" s="197"/>
      <c r="G100" s="45"/>
    </row>
    <row r="101">
      <c r="C101" s="26"/>
      <c r="E101" s="197"/>
      <c r="G101" s="45"/>
    </row>
    <row r="102">
      <c r="C102" s="26"/>
      <c r="E102" s="197"/>
      <c r="G102" s="45"/>
    </row>
    <row r="103">
      <c r="C103" s="26"/>
      <c r="E103" s="197"/>
      <c r="G103" s="45"/>
    </row>
    <row r="104">
      <c r="C104" s="26"/>
      <c r="E104" s="197"/>
      <c r="G104" s="45"/>
    </row>
    <row r="105">
      <c r="C105" s="26"/>
      <c r="E105" s="197"/>
      <c r="G105" s="45"/>
    </row>
    <row r="106">
      <c r="C106" s="26"/>
      <c r="E106" s="197"/>
      <c r="G106" s="45"/>
    </row>
    <row r="107">
      <c r="C107" s="26"/>
      <c r="E107" s="197"/>
      <c r="G107" s="45"/>
    </row>
    <row r="108">
      <c r="C108" s="26"/>
      <c r="E108" s="197"/>
      <c r="G108" s="45"/>
    </row>
    <row r="109">
      <c r="C109" s="26"/>
      <c r="E109" s="197"/>
      <c r="G109" s="45"/>
    </row>
    <row r="110">
      <c r="C110" s="26"/>
      <c r="E110" s="197"/>
      <c r="G110" s="45"/>
    </row>
    <row r="111">
      <c r="C111" s="26"/>
      <c r="E111" s="197"/>
      <c r="G111" s="45"/>
    </row>
    <row r="112">
      <c r="C112" s="26"/>
      <c r="E112" s="197"/>
      <c r="G112" s="45"/>
    </row>
    <row r="113">
      <c r="C113" s="26"/>
      <c r="E113" s="197"/>
      <c r="G113" s="45"/>
    </row>
    <row r="114">
      <c r="C114" s="26"/>
      <c r="E114" s="197"/>
      <c r="G114" s="45"/>
    </row>
    <row r="115">
      <c r="C115" s="26"/>
      <c r="E115" s="197"/>
      <c r="G115" s="45"/>
    </row>
    <row r="116">
      <c r="C116" s="26"/>
      <c r="E116" s="197"/>
      <c r="G116" s="45"/>
    </row>
    <row r="117">
      <c r="C117" s="26"/>
      <c r="E117" s="197"/>
      <c r="G117" s="45"/>
    </row>
    <row r="118">
      <c r="C118" s="26"/>
      <c r="E118" s="197"/>
      <c r="G118" s="45"/>
    </row>
    <row r="119">
      <c r="C119" s="26"/>
      <c r="E119" s="197"/>
      <c r="G119" s="45"/>
    </row>
    <row r="120">
      <c r="C120" s="26"/>
      <c r="E120" s="197"/>
      <c r="G120" s="45"/>
    </row>
    <row r="121">
      <c r="C121" s="26"/>
      <c r="E121" s="197"/>
      <c r="G121" s="45"/>
    </row>
    <row r="122">
      <c r="C122" s="26"/>
      <c r="E122" s="197"/>
      <c r="G122" s="45"/>
    </row>
    <row r="123">
      <c r="C123" s="26"/>
      <c r="E123" s="197"/>
      <c r="G123" s="45"/>
    </row>
    <row r="124">
      <c r="C124" s="26"/>
      <c r="E124" s="197"/>
      <c r="G124" s="45"/>
    </row>
    <row r="125">
      <c r="C125" s="26"/>
      <c r="E125" s="197"/>
      <c r="G125" s="45"/>
    </row>
    <row r="126">
      <c r="C126" s="26"/>
      <c r="E126" s="197"/>
      <c r="G126" s="45"/>
    </row>
    <row r="127">
      <c r="C127" s="26"/>
      <c r="E127" s="197"/>
      <c r="G127" s="45"/>
    </row>
    <row r="128">
      <c r="C128" s="26"/>
      <c r="E128" s="197"/>
      <c r="G128" s="45"/>
    </row>
    <row r="129">
      <c r="C129" s="26"/>
      <c r="E129" s="197"/>
      <c r="G129" s="45"/>
    </row>
    <row r="130">
      <c r="C130" s="26"/>
      <c r="E130" s="197"/>
      <c r="G130" s="45"/>
    </row>
    <row r="131">
      <c r="C131" s="26"/>
      <c r="E131" s="197"/>
      <c r="G131" s="45"/>
    </row>
    <row r="132">
      <c r="C132" s="26"/>
      <c r="E132" s="197"/>
      <c r="G132" s="45"/>
    </row>
    <row r="133">
      <c r="C133" s="26"/>
      <c r="E133" s="197"/>
      <c r="G133" s="45"/>
    </row>
    <row r="134">
      <c r="C134" s="26"/>
      <c r="E134" s="197"/>
      <c r="G134" s="45"/>
    </row>
    <row r="135">
      <c r="C135" s="26"/>
      <c r="E135" s="197"/>
      <c r="G135" s="45"/>
    </row>
    <row r="136">
      <c r="C136" s="26"/>
      <c r="E136" s="197"/>
      <c r="G136" s="45"/>
    </row>
    <row r="137">
      <c r="C137" s="26"/>
      <c r="E137" s="197"/>
      <c r="G137" s="45"/>
    </row>
    <row r="138">
      <c r="C138" s="26"/>
      <c r="E138" s="197"/>
      <c r="G138" s="45"/>
    </row>
    <row r="139">
      <c r="C139" s="26"/>
      <c r="E139" s="197"/>
      <c r="G139" s="45"/>
    </row>
    <row r="140">
      <c r="C140" s="26"/>
      <c r="E140" s="197"/>
      <c r="G140" s="45"/>
    </row>
    <row r="141">
      <c r="C141" s="26"/>
      <c r="E141" s="197"/>
      <c r="G141" s="45"/>
    </row>
    <row r="142">
      <c r="C142" s="26"/>
      <c r="E142" s="197"/>
      <c r="G142" s="45"/>
    </row>
    <row r="143">
      <c r="C143" s="26"/>
      <c r="E143" s="197"/>
      <c r="G143" s="45"/>
    </row>
    <row r="144">
      <c r="C144" s="26"/>
      <c r="E144" s="197"/>
      <c r="G144" s="45"/>
    </row>
    <row r="145">
      <c r="C145" s="26"/>
      <c r="E145" s="197"/>
      <c r="G145" s="45"/>
    </row>
    <row r="146">
      <c r="C146" s="26"/>
      <c r="E146" s="197"/>
      <c r="G146" s="45"/>
    </row>
    <row r="147">
      <c r="C147" s="26"/>
      <c r="E147" s="197"/>
      <c r="G147" s="45"/>
    </row>
    <row r="148">
      <c r="C148" s="26"/>
      <c r="E148" s="197"/>
      <c r="G148" s="45"/>
    </row>
    <row r="149">
      <c r="C149" s="26"/>
      <c r="E149" s="197"/>
      <c r="G149" s="45"/>
    </row>
    <row r="150">
      <c r="C150" s="26"/>
      <c r="E150" s="197"/>
      <c r="G150" s="45"/>
    </row>
    <row r="151">
      <c r="C151" s="26"/>
      <c r="E151" s="197"/>
      <c r="G151" s="45"/>
    </row>
    <row r="152">
      <c r="C152" s="26"/>
      <c r="E152" s="197"/>
      <c r="G152" s="45"/>
    </row>
    <row r="153">
      <c r="C153" s="26"/>
      <c r="E153" s="197"/>
      <c r="G153" s="45"/>
    </row>
    <row r="154">
      <c r="C154" s="26"/>
      <c r="E154" s="197"/>
      <c r="G154" s="45"/>
    </row>
    <row r="155">
      <c r="C155" s="26"/>
      <c r="E155" s="197"/>
      <c r="G155" s="45"/>
    </row>
    <row r="156">
      <c r="C156" s="26"/>
      <c r="E156" s="197"/>
      <c r="G156" s="45"/>
    </row>
    <row r="157">
      <c r="C157" s="26"/>
      <c r="E157" s="197"/>
      <c r="G157" s="45"/>
    </row>
    <row r="158">
      <c r="C158" s="26"/>
      <c r="E158" s="197"/>
      <c r="G158" s="45"/>
    </row>
    <row r="159">
      <c r="C159" s="26"/>
      <c r="E159" s="197"/>
      <c r="G159" s="45"/>
    </row>
    <row r="160">
      <c r="C160" s="26"/>
      <c r="E160" s="197"/>
      <c r="G160" s="45"/>
    </row>
    <row r="161">
      <c r="C161" s="26"/>
      <c r="E161" s="197"/>
      <c r="G161" s="45"/>
    </row>
    <row r="162">
      <c r="C162" s="26"/>
      <c r="E162" s="197"/>
      <c r="G162" s="45"/>
    </row>
    <row r="163">
      <c r="C163" s="26"/>
      <c r="E163" s="197"/>
      <c r="G163" s="45"/>
    </row>
    <row r="164">
      <c r="C164" s="26"/>
      <c r="E164" s="197"/>
      <c r="G164" s="45"/>
    </row>
    <row r="165">
      <c r="C165" s="26"/>
      <c r="E165" s="197"/>
      <c r="G165" s="45"/>
    </row>
    <row r="166">
      <c r="C166" s="26"/>
      <c r="E166" s="197"/>
      <c r="G166" s="45"/>
    </row>
    <row r="167">
      <c r="C167" s="26"/>
      <c r="E167" s="197"/>
      <c r="G167" s="45"/>
    </row>
    <row r="168">
      <c r="C168" s="26"/>
      <c r="E168" s="197"/>
      <c r="G168" s="45"/>
    </row>
    <row r="169">
      <c r="C169" s="26"/>
      <c r="E169" s="197"/>
      <c r="G169" s="45"/>
    </row>
    <row r="170">
      <c r="C170" s="26"/>
      <c r="E170" s="197"/>
      <c r="G170" s="45"/>
    </row>
    <row r="171">
      <c r="C171" s="26"/>
      <c r="E171" s="197"/>
      <c r="G171" s="45"/>
    </row>
    <row r="172">
      <c r="C172" s="26"/>
      <c r="E172" s="197"/>
      <c r="G172" s="45"/>
    </row>
    <row r="173">
      <c r="C173" s="26"/>
      <c r="E173" s="197"/>
      <c r="G173" s="45"/>
    </row>
    <row r="174">
      <c r="C174" s="26"/>
      <c r="E174" s="197"/>
      <c r="G174" s="45"/>
    </row>
    <row r="175">
      <c r="C175" s="26"/>
      <c r="E175" s="197"/>
      <c r="G175" s="45"/>
    </row>
    <row r="176">
      <c r="C176" s="26"/>
      <c r="E176" s="197"/>
      <c r="G176" s="45"/>
    </row>
    <row r="177">
      <c r="C177" s="26"/>
      <c r="E177" s="197"/>
      <c r="G177" s="45"/>
    </row>
    <row r="178">
      <c r="C178" s="26"/>
      <c r="E178" s="197"/>
      <c r="G178" s="45"/>
    </row>
    <row r="179">
      <c r="C179" s="26"/>
      <c r="E179" s="197"/>
      <c r="G179" s="45"/>
    </row>
    <row r="180">
      <c r="C180" s="26"/>
      <c r="E180" s="197"/>
      <c r="G180" s="45"/>
    </row>
    <row r="181">
      <c r="C181" s="26"/>
      <c r="E181" s="197"/>
      <c r="G181" s="45"/>
    </row>
    <row r="182">
      <c r="C182" s="26"/>
      <c r="E182" s="197"/>
      <c r="G182" s="45"/>
    </row>
    <row r="183">
      <c r="C183" s="26"/>
      <c r="E183" s="197"/>
      <c r="G183" s="45"/>
    </row>
    <row r="184">
      <c r="C184" s="26"/>
      <c r="E184" s="197"/>
      <c r="G184" s="45"/>
    </row>
    <row r="185">
      <c r="C185" s="26"/>
      <c r="E185" s="197"/>
      <c r="G185" s="45"/>
    </row>
    <row r="186">
      <c r="C186" s="26"/>
      <c r="E186" s="197"/>
      <c r="G186" s="45"/>
    </row>
    <row r="187">
      <c r="C187" s="26"/>
      <c r="E187" s="197"/>
      <c r="G187" s="45"/>
    </row>
    <row r="188">
      <c r="C188" s="26"/>
      <c r="E188" s="197"/>
      <c r="G188" s="45"/>
    </row>
    <row r="189">
      <c r="C189" s="26"/>
      <c r="E189" s="197"/>
      <c r="G189" s="45"/>
    </row>
    <row r="190">
      <c r="C190" s="26"/>
      <c r="E190" s="197"/>
      <c r="G190" s="45"/>
    </row>
    <row r="191">
      <c r="C191" s="26"/>
      <c r="E191" s="197"/>
      <c r="G191" s="45"/>
    </row>
    <row r="192">
      <c r="C192" s="26"/>
      <c r="E192" s="197"/>
      <c r="G192" s="45"/>
    </row>
    <row r="193">
      <c r="C193" s="26"/>
      <c r="E193" s="197"/>
      <c r="G193" s="45"/>
    </row>
    <row r="194">
      <c r="C194" s="26"/>
      <c r="E194" s="197"/>
      <c r="G194" s="45"/>
    </row>
    <row r="195">
      <c r="C195" s="26"/>
      <c r="E195" s="197"/>
      <c r="G195" s="45"/>
    </row>
    <row r="196">
      <c r="C196" s="26"/>
      <c r="E196" s="197"/>
      <c r="G196" s="45"/>
    </row>
    <row r="197">
      <c r="C197" s="26"/>
      <c r="E197" s="197"/>
      <c r="G197" s="45"/>
    </row>
    <row r="198">
      <c r="C198" s="26"/>
      <c r="E198" s="197"/>
      <c r="G198" s="45"/>
    </row>
    <row r="199">
      <c r="C199" s="26"/>
      <c r="E199" s="197"/>
      <c r="G199" s="45"/>
    </row>
    <row r="200">
      <c r="C200" s="26"/>
      <c r="E200" s="197"/>
      <c r="G200" s="45"/>
    </row>
    <row r="201">
      <c r="C201" s="26"/>
      <c r="E201" s="197"/>
      <c r="G201" s="45"/>
    </row>
    <row r="202">
      <c r="C202" s="26"/>
      <c r="E202" s="197"/>
      <c r="G202" s="45"/>
    </row>
    <row r="203">
      <c r="C203" s="26"/>
      <c r="E203" s="197"/>
      <c r="G203" s="45"/>
    </row>
    <row r="204">
      <c r="C204" s="26"/>
      <c r="E204" s="197"/>
      <c r="G204" s="45"/>
    </row>
    <row r="205">
      <c r="C205" s="26"/>
      <c r="E205" s="197"/>
      <c r="G205" s="45"/>
    </row>
    <row r="206">
      <c r="C206" s="26"/>
      <c r="E206" s="197"/>
      <c r="G206" s="45"/>
    </row>
    <row r="207">
      <c r="C207" s="26"/>
      <c r="E207" s="197"/>
      <c r="G207" s="45"/>
    </row>
    <row r="208">
      <c r="C208" s="26"/>
      <c r="E208" s="197"/>
      <c r="G208" s="45"/>
    </row>
    <row r="209">
      <c r="C209" s="26"/>
      <c r="E209" s="197"/>
      <c r="G209" s="45"/>
    </row>
    <row r="210">
      <c r="C210" s="26"/>
      <c r="E210" s="197"/>
      <c r="G210" s="45"/>
    </row>
    <row r="211">
      <c r="C211" s="26"/>
      <c r="E211" s="197"/>
      <c r="G211" s="45"/>
    </row>
    <row r="212">
      <c r="C212" s="26"/>
      <c r="E212" s="197"/>
      <c r="G212" s="45"/>
    </row>
    <row r="213">
      <c r="C213" s="26"/>
      <c r="E213" s="197"/>
      <c r="G213" s="45"/>
    </row>
    <row r="214">
      <c r="C214" s="26"/>
      <c r="E214" s="197"/>
      <c r="G214" s="45"/>
    </row>
    <row r="215">
      <c r="C215" s="26"/>
      <c r="E215" s="197"/>
      <c r="G215" s="45"/>
    </row>
    <row r="216">
      <c r="C216" s="26"/>
      <c r="E216" s="197"/>
      <c r="G216" s="45"/>
    </row>
    <row r="217">
      <c r="C217" s="26"/>
      <c r="E217" s="197"/>
      <c r="G217" s="45"/>
    </row>
    <row r="218">
      <c r="C218" s="26"/>
      <c r="E218" s="197"/>
      <c r="G218" s="45"/>
    </row>
    <row r="219">
      <c r="C219" s="26"/>
      <c r="E219" s="197"/>
      <c r="G219" s="45"/>
    </row>
    <row r="220">
      <c r="C220" s="26"/>
      <c r="E220" s="197"/>
      <c r="G220" s="45"/>
    </row>
    <row r="221">
      <c r="C221" s="26"/>
      <c r="E221" s="197"/>
      <c r="G221" s="45"/>
    </row>
    <row r="222">
      <c r="C222" s="26"/>
      <c r="E222" s="197"/>
      <c r="G222" s="45"/>
    </row>
    <row r="223">
      <c r="C223" s="26"/>
      <c r="E223" s="197"/>
      <c r="G223" s="45"/>
    </row>
    <row r="224">
      <c r="C224" s="26"/>
      <c r="E224" s="197"/>
      <c r="G224" s="45"/>
    </row>
    <row r="225">
      <c r="C225" s="26"/>
      <c r="E225" s="197"/>
      <c r="G225" s="45"/>
    </row>
    <row r="226">
      <c r="C226" s="26"/>
      <c r="E226" s="197"/>
      <c r="G226" s="45"/>
    </row>
    <row r="227">
      <c r="C227" s="26"/>
      <c r="E227" s="197"/>
      <c r="G227" s="45"/>
    </row>
    <row r="228">
      <c r="C228" s="26"/>
      <c r="E228" s="197"/>
      <c r="G228" s="45"/>
    </row>
    <row r="229">
      <c r="C229" s="26"/>
      <c r="E229" s="197"/>
      <c r="G229" s="45"/>
    </row>
    <row r="230">
      <c r="C230" s="26"/>
      <c r="E230" s="197"/>
      <c r="G230" s="45"/>
    </row>
    <row r="231">
      <c r="C231" s="26"/>
      <c r="E231" s="197"/>
      <c r="G231" s="45"/>
    </row>
    <row r="232">
      <c r="C232" s="26"/>
      <c r="E232" s="197"/>
      <c r="G232" s="45"/>
    </row>
    <row r="233">
      <c r="C233" s="26"/>
      <c r="E233" s="197"/>
      <c r="G233" s="45"/>
    </row>
    <row r="234">
      <c r="C234" s="26"/>
      <c r="E234" s="197"/>
      <c r="G234" s="45"/>
    </row>
    <row r="235">
      <c r="C235" s="26"/>
      <c r="E235" s="197"/>
      <c r="G235" s="45"/>
    </row>
    <row r="236">
      <c r="C236" s="26"/>
      <c r="E236" s="197"/>
      <c r="G236" s="45"/>
    </row>
    <row r="237">
      <c r="C237" s="26"/>
      <c r="E237" s="197"/>
      <c r="G237" s="45"/>
    </row>
    <row r="238">
      <c r="C238" s="26"/>
      <c r="E238" s="197"/>
      <c r="G238" s="45"/>
    </row>
    <row r="239">
      <c r="C239" s="26"/>
      <c r="E239" s="197"/>
      <c r="G239" s="45"/>
    </row>
    <row r="240">
      <c r="C240" s="26"/>
      <c r="E240" s="197"/>
      <c r="G240" s="45"/>
    </row>
    <row r="241">
      <c r="C241" s="26"/>
      <c r="E241" s="197"/>
      <c r="G241" s="45"/>
    </row>
    <row r="242">
      <c r="C242" s="26"/>
      <c r="E242" s="197"/>
      <c r="G242" s="45"/>
    </row>
    <row r="243">
      <c r="C243" s="26"/>
      <c r="E243" s="197"/>
      <c r="G243" s="45"/>
    </row>
    <row r="244">
      <c r="C244" s="26"/>
      <c r="E244" s="197"/>
      <c r="G244" s="45"/>
    </row>
    <row r="245">
      <c r="C245" s="26"/>
      <c r="E245" s="197"/>
      <c r="G245" s="45"/>
    </row>
    <row r="246">
      <c r="C246" s="26"/>
      <c r="E246" s="197"/>
      <c r="G246" s="45"/>
    </row>
    <row r="247">
      <c r="C247" s="26"/>
      <c r="E247" s="197"/>
      <c r="G247" s="45"/>
    </row>
    <row r="248">
      <c r="C248" s="26"/>
      <c r="E248" s="197"/>
      <c r="G248" s="45"/>
    </row>
    <row r="249">
      <c r="C249" s="26"/>
      <c r="E249" s="197"/>
      <c r="G249" s="45"/>
    </row>
    <row r="250">
      <c r="C250" s="26"/>
      <c r="E250" s="197"/>
      <c r="G250" s="45"/>
    </row>
    <row r="251">
      <c r="C251" s="26"/>
      <c r="E251" s="197"/>
      <c r="G251" s="45"/>
    </row>
    <row r="252">
      <c r="C252" s="26"/>
      <c r="E252" s="197"/>
      <c r="G252" s="45"/>
    </row>
    <row r="253">
      <c r="C253" s="26"/>
      <c r="E253" s="197"/>
      <c r="G253" s="45"/>
    </row>
    <row r="254">
      <c r="C254" s="26"/>
      <c r="E254" s="197"/>
      <c r="G254" s="45"/>
    </row>
    <row r="255">
      <c r="C255" s="26"/>
      <c r="E255" s="197"/>
      <c r="G255" s="45"/>
    </row>
    <row r="256">
      <c r="C256" s="26"/>
      <c r="E256" s="197"/>
      <c r="G256" s="45"/>
    </row>
    <row r="257">
      <c r="C257" s="26"/>
      <c r="E257" s="197"/>
      <c r="G257" s="45"/>
    </row>
    <row r="258">
      <c r="C258" s="26"/>
      <c r="E258" s="197"/>
      <c r="G258" s="45"/>
    </row>
    <row r="259">
      <c r="C259" s="26"/>
      <c r="E259" s="197"/>
      <c r="G259" s="45"/>
    </row>
    <row r="260">
      <c r="C260" s="26"/>
      <c r="E260" s="197"/>
      <c r="G260" s="45"/>
    </row>
    <row r="261">
      <c r="C261" s="26"/>
      <c r="E261" s="197"/>
      <c r="G261" s="45"/>
    </row>
    <row r="262">
      <c r="C262" s="26"/>
      <c r="E262" s="197"/>
      <c r="G262" s="45"/>
    </row>
    <row r="263">
      <c r="C263" s="26"/>
      <c r="E263" s="197"/>
      <c r="G263" s="45"/>
    </row>
    <row r="264">
      <c r="C264" s="26"/>
      <c r="E264" s="197"/>
      <c r="G264" s="45"/>
    </row>
    <row r="265">
      <c r="C265" s="26"/>
      <c r="E265" s="197"/>
      <c r="G265" s="45"/>
    </row>
    <row r="266">
      <c r="C266" s="26"/>
      <c r="E266" s="197"/>
      <c r="G266" s="45"/>
    </row>
    <row r="267">
      <c r="C267" s="26"/>
      <c r="E267" s="197"/>
      <c r="G267" s="45"/>
    </row>
    <row r="268">
      <c r="C268" s="26"/>
      <c r="E268" s="197"/>
      <c r="G268" s="45"/>
    </row>
    <row r="269">
      <c r="C269" s="26"/>
      <c r="E269" s="197"/>
      <c r="G269" s="45"/>
    </row>
    <row r="270">
      <c r="C270" s="26"/>
      <c r="E270" s="197"/>
      <c r="G270" s="45"/>
    </row>
    <row r="271">
      <c r="C271" s="26"/>
      <c r="E271" s="197"/>
      <c r="G271" s="45"/>
    </row>
    <row r="272">
      <c r="C272" s="26"/>
      <c r="E272" s="197"/>
      <c r="G272" s="45"/>
    </row>
    <row r="273">
      <c r="C273" s="26"/>
      <c r="E273" s="197"/>
      <c r="G273" s="45"/>
    </row>
    <row r="274">
      <c r="C274" s="26"/>
      <c r="E274" s="197"/>
      <c r="G274" s="45"/>
    </row>
    <row r="275">
      <c r="C275" s="26"/>
      <c r="E275" s="197"/>
      <c r="G275" s="45"/>
    </row>
    <row r="276">
      <c r="C276" s="26"/>
      <c r="E276" s="197"/>
      <c r="G276" s="45"/>
    </row>
    <row r="277">
      <c r="C277" s="26"/>
      <c r="E277" s="197"/>
      <c r="G277" s="45"/>
    </row>
    <row r="278">
      <c r="C278" s="26"/>
      <c r="E278" s="197"/>
      <c r="G278" s="45"/>
    </row>
    <row r="279">
      <c r="C279" s="26"/>
      <c r="E279" s="197"/>
      <c r="G279" s="45"/>
    </row>
    <row r="280">
      <c r="C280" s="26"/>
      <c r="E280" s="197"/>
      <c r="G280" s="45"/>
    </row>
    <row r="281">
      <c r="C281" s="26"/>
      <c r="E281" s="197"/>
      <c r="G281" s="45"/>
    </row>
    <row r="282">
      <c r="C282" s="26"/>
      <c r="E282" s="197"/>
      <c r="G282" s="45"/>
    </row>
    <row r="283">
      <c r="C283" s="26"/>
      <c r="E283" s="197"/>
      <c r="G283" s="45"/>
    </row>
    <row r="284">
      <c r="C284" s="26"/>
      <c r="E284" s="197"/>
      <c r="G284" s="45"/>
    </row>
    <row r="285">
      <c r="C285" s="26"/>
      <c r="E285" s="197"/>
      <c r="G285" s="45"/>
    </row>
    <row r="286">
      <c r="C286" s="26"/>
      <c r="E286" s="197"/>
      <c r="G286" s="45"/>
    </row>
    <row r="287">
      <c r="C287" s="26"/>
      <c r="E287" s="197"/>
      <c r="G287" s="45"/>
    </row>
    <row r="288">
      <c r="C288" s="26"/>
      <c r="E288" s="197"/>
      <c r="G288" s="45"/>
    </row>
    <row r="289">
      <c r="C289" s="26"/>
      <c r="E289" s="197"/>
      <c r="G289" s="45"/>
    </row>
    <row r="290">
      <c r="C290" s="26"/>
      <c r="E290" s="197"/>
      <c r="G290" s="45"/>
    </row>
    <row r="291">
      <c r="C291" s="26"/>
      <c r="E291" s="197"/>
      <c r="G291" s="45"/>
    </row>
    <row r="292">
      <c r="C292" s="26"/>
      <c r="E292" s="197"/>
      <c r="G292" s="45"/>
    </row>
    <row r="293">
      <c r="C293" s="26"/>
      <c r="E293" s="197"/>
      <c r="G293" s="45"/>
    </row>
    <row r="294">
      <c r="C294" s="26"/>
      <c r="E294" s="197"/>
      <c r="G294" s="45"/>
    </row>
    <row r="295">
      <c r="C295" s="26"/>
      <c r="E295" s="197"/>
      <c r="G295" s="45"/>
    </row>
    <row r="296">
      <c r="C296" s="26"/>
      <c r="E296" s="197"/>
      <c r="G296" s="45"/>
    </row>
    <row r="297">
      <c r="C297" s="26"/>
      <c r="E297" s="197"/>
      <c r="G297" s="45"/>
    </row>
    <row r="298">
      <c r="C298" s="26"/>
      <c r="E298" s="197"/>
      <c r="G298" s="45"/>
    </row>
    <row r="299">
      <c r="C299" s="26"/>
      <c r="E299" s="197"/>
      <c r="G299" s="45"/>
    </row>
    <row r="300">
      <c r="C300" s="26"/>
      <c r="E300" s="197"/>
      <c r="G300" s="45"/>
    </row>
    <row r="301">
      <c r="C301" s="26"/>
      <c r="E301" s="197"/>
      <c r="G301" s="45"/>
    </row>
    <row r="302">
      <c r="C302" s="26"/>
      <c r="E302" s="197"/>
      <c r="G302" s="45"/>
    </row>
    <row r="303">
      <c r="C303" s="26"/>
      <c r="E303" s="197"/>
      <c r="G303" s="45"/>
    </row>
    <row r="304">
      <c r="C304" s="26"/>
      <c r="E304" s="197"/>
      <c r="G304" s="45"/>
    </row>
    <row r="305">
      <c r="C305" s="26"/>
      <c r="E305" s="197"/>
      <c r="G305" s="45"/>
    </row>
    <row r="306">
      <c r="C306" s="26"/>
      <c r="E306" s="197"/>
      <c r="G306" s="45"/>
    </row>
    <row r="307">
      <c r="C307" s="26"/>
      <c r="E307" s="197"/>
      <c r="G307" s="45"/>
    </row>
    <row r="308">
      <c r="C308" s="26"/>
      <c r="E308" s="197"/>
      <c r="G308" s="45"/>
    </row>
    <row r="309">
      <c r="C309" s="26"/>
      <c r="E309" s="197"/>
      <c r="G309" s="45"/>
    </row>
    <row r="310">
      <c r="C310" s="26"/>
      <c r="E310" s="197"/>
      <c r="G310" s="45"/>
    </row>
    <row r="311">
      <c r="C311" s="26"/>
      <c r="E311" s="197"/>
      <c r="G311" s="45"/>
    </row>
    <row r="312">
      <c r="C312" s="26"/>
      <c r="E312" s="197"/>
      <c r="G312" s="45"/>
    </row>
    <row r="313">
      <c r="C313" s="26"/>
      <c r="E313" s="197"/>
      <c r="G313" s="45"/>
    </row>
    <row r="314">
      <c r="C314" s="26"/>
      <c r="E314" s="197"/>
      <c r="G314" s="45"/>
    </row>
    <row r="315">
      <c r="C315" s="26"/>
      <c r="E315" s="197"/>
      <c r="G315" s="45"/>
    </row>
    <row r="316">
      <c r="C316" s="26"/>
      <c r="E316" s="197"/>
      <c r="G316" s="45"/>
    </row>
    <row r="317">
      <c r="C317" s="26"/>
      <c r="E317" s="197"/>
      <c r="G317" s="45"/>
    </row>
    <row r="318">
      <c r="C318" s="26"/>
      <c r="E318" s="197"/>
      <c r="G318" s="45"/>
    </row>
    <row r="319">
      <c r="C319" s="26"/>
      <c r="E319" s="197"/>
      <c r="G319" s="45"/>
    </row>
    <row r="320">
      <c r="C320" s="26"/>
      <c r="E320" s="197"/>
      <c r="G320" s="45"/>
    </row>
    <row r="321">
      <c r="C321" s="26"/>
      <c r="E321" s="197"/>
      <c r="G321" s="45"/>
    </row>
    <row r="322">
      <c r="C322" s="26"/>
      <c r="E322" s="197"/>
      <c r="G322" s="45"/>
    </row>
    <row r="323">
      <c r="C323" s="26"/>
      <c r="E323" s="197"/>
      <c r="G323" s="45"/>
    </row>
    <row r="324">
      <c r="C324" s="26"/>
      <c r="E324" s="197"/>
      <c r="G324" s="45"/>
    </row>
    <row r="325">
      <c r="C325" s="26"/>
      <c r="E325" s="197"/>
      <c r="G325" s="45"/>
    </row>
    <row r="326">
      <c r="C326" s="26"/>
      <c r="E326" s="197"/>
      <c r="G326" s="45"/>
    </row>
    <row r="327">
      <c r="C327" s="26"/>
      <c r="E327" s="197"/>
      <c r="G327" s="45"/>
    </row>
    <row r="328">
      <c r="C328" s="26"/>
      <c r="E328" s="197"/>
      <c r="G328" s="45"/>
    </row>
    <row r="329">
      <c r="C329" s="26"/>
      <c r="E329" s="197"/>
      <c r="G329" s="45"/>
    </row>
    <row r="330">
      <c r="C330" s="26"/>
      <c r="E330" s="197"/>
      <c r="G330" s="45"/>
    </row>
    <row r="331">
      <c r="C331" s="26"/>
      <c r="E331" s="197"/>
      <c r="G331" s="45"/>
    </row>
    <row r="332">
      <c r="C332" s="26"/>
      <c r="E332" s="197"/>
      <c r="G332" s="45"/>
    </row>
    <row r="333">
      <c r="C333" s="26"/>
      <c r="E333" s="197"/>
      <c r="G333" s="45"/>
    </row>
    <row r="334">
      <c r="C334" s="26"/>
      <c r="E334" s="197"/>
      <c r="G334" s="45"/>
    </row>
    <row r="335">
      <c r="C335" s="26"/>
      <c r="E335" s="197"/>
      <c r="G335" s="45"/>
    </row>
    <row r="336">
      <c r="C336" s="26"/>
      <c r="E336" s="197"/>
      <c r="G336" s="45"/>
    </row>
    <row r="337">
      <c r="C337" s="26"/>
      <c r="E337" s="197"/>
      <c r="G337" s="45"/>
    </row>
    <row r="338">
      <c r="C338" s="26"/>
      <c r="E338" s="197"/>
      <c r="G338" s="45"/>
    </row>
    <row r="339">
      <c r="C339" s="26"/>
      <c r="E339" s="197"/>
      <c r="G339" s="45"/>
    </row>
    <row r="340">
      <c r="C340" s="26"/>
      <c r="E340" s="197"/>
      <c r="G340" s="45"/>
    </row>
    <row r="341">
      <c r="C341" s="26"/>
      <c r="E341" s="197"/>
      <c r="G341" s="45"/>
    </row>
    <row r="342">
      <c r="C342" s="26"/>
      <c r="E342" s="197"/>
      <c r="G342" s="45"/>
    </row>
    <row r="343">
      <c r="C343" s="26"/>
      <c r="E343" s="197"/>
      <c r="G343" s="45"/>
    </row>
    <row r="344">
      <c r="C344" s="26"/>
      <c r="E344" s="197"/>
      <c r="G344" s="45"/>
    </row>
    <row r="345">
      <c r="C345" s="26"/>
      <c r="E345" s="197"/>
      <c r="G345" s="45"/>
    </row>
    <row r="346">
      <c r="C346" s="26"/>
      <c r="E346" s="197"/>
      <c r="G346" s="45"/>
    </row>
    <row r="347">
      <c r="C347" s="26"/>
      <c r="E347" s="197"/>
      <c r="G347" s="45"/>
    </row>
    <row r="348">
      <c r="C348" s="26"/>
      <c r="E348" s="197"/>
      <c r="G348" s="45"/>
    </row>
    <row r="349">
      <c r="C349" s="26"/>
      <c r="E349" s="197"/>
      <c r="G349" s="45"/>
    </row>
    <row r="350">
      <c r="C350" s="26"/>
      <c r="E350" s="197"/>
      <c r="G350" s="45"/>
    </row>
    <row r="351">
      <c r="C351" s="26"/>
      <c r="E351" s="197"/>
      <c r="G351" s="45"/>
    </row>
    <row r="352">
      <c r="C352" s="26"/>
      <c r="E352" s="197"/>
      <c r="G352" s="45"/>
    </row>
    <row r="353">
      <c r="C353" s="26"/>
      <c r="E353" s="197"/>
      <c r="G353" s="45"/>
    </row>
    <row r="354">
      <c r="C354" s="26"/>
      <c r="E354" s="197"/>
      <c r="G354" s="45"/>
    </row>
    <row r="355">
      <c r="C355" s="26"/>
      <c r="E355" s="197"/>
      <c r="G355" s="45"/>
    </row>
    <row r="356">
      <c r="C356" s="26"/>
      <c r="E356" s="197"/>
      <c r="G356" s="45"/>
    </row>
    <row r="357">
      <c r="C357" s="26"/>
      <c r="E357" s="197"/>
      <c r="G357" s="45"/>
    </row>
    <row r="358">
      <c r="C358" s="26"/>
      <c r="E358" s="197"/>
      <c r="G358" s="45"/>
    </row>
    <row r="359">
      <c r="C359" s="26"/>
      <c r="E359" s="197"/>
      <c r="G359" s="45"/>
    </row>
    <row r="360">
      <c r="C360" s="26"/>
      <c r="E360" s="197"/>
      <c r="G360" s="45"/>
    </row>
    <row r="361">
      <c r="C361" s="26"/>
      <c r="E361" s="197"/>
      <c r="G361" s="45"/>
    </row>
    <row r="362">
      <c r="C362" s="26"/>
      <c r="E362" s="197"/>
      <c r="G362" s="45"/>
    </row>
    <row r="363">
      <c r="C363" s="26"/>
      <c r="E363" s="197"/>
      <c r="G363" s="45"/>
    </row>
    <row r="364">
      <c r="C364" s="26"/>
      <c r="E364" s="197"/>
      <c r="G364" s="45"/>
    </row>
    <row r="365">
      <c r="C365" s="26"/>
      <c r="E365" s="197"/>
      <c r="G365" s="45"/>
    </row>
    <row r="366">
      <c r="C366" s="26"/>
      <c r="E366" s="197"/>
      <c r="G366" s="45"/>
    </row>
    <row r="367">
      <c r="C367" s="26"/>
      <c r="E367" s="197"/>
      <c r="G367" s="45"/>
    </row>
    <row r="368">
      <c r="C368" s="26"/>
      <c r="E368" s="197"/>
      <c r="G368" s="45"/>
    </row>
    <row r="369">
      <c r="C369" s="26"/>
      <c r="E369" s="197"/>
      <c r="G369" s="45"/>
    </row>
    <row r="370">
      <c r="C370" s="26"/>
      <c r="E370" s="197"/>
      <c r="G370" s="45"/>
    </row>
    <row r="371">
      <c r="C371" s="26"/>
      <c r="E371" s="197"/>
      <c r="G371" s="45"/>
    </row>
    <row r="372">
      <c r="C372" s="26"/>
      <c r="E372" s="197"/>
      <c r="G372" s="45"/>
    </row>
    <row r="373">
      <c r="C373" s="26"/>
      <c r="E373" s="197"/>
      <c r="G373" s="45"/>
    </row>
    <row r="374">
      <c r="C374" s="26"/>
      <c r="E374" s="197"/>
      <c r="G374" s="45"/>
    </row>
    <row r="375">
      <c r="C375" s="26"/>
      <c r="E375" s="197"/>
      <c r="G375" s="45"/>
    </row>
    <row r="376">
      <c r="C376" s="26"/>
      <c r="E376" s="197"/>
      <c r="G376" s="45"/>
    </row>
    <row r="377">
      <c r="C377" s="26"/>
      <c r="E377" s="197"/>
      <c r="G377" s="45"/>
    </row>
    <row r="378">
      <c r="C378" s="26"/>
      <c r="E378" s="197"/>
      <c r="G378" s="45"/>
    </row>
    <row r="379">
      <c r="C379" s="26"/>
      <c r="E379" s="197"/>
      <c r="G379" s="45"/>
    </row>
    <row r="380">
      <c r="C380" s="26"/>
      <c r="E380" s="197"/>
      <c r="G380" s="45"/>
    </row>
    <row r="381">
      <c r="C381" s="26"/>
      <c r="E381" s="197"/>
      <c r="G381" s="45"/>
    </row>
    <row r="382">
      <c r="C382" s="26"/>
      <c r="E382" s="197"/>
      <c r="G382" s="45"/>
    </row>
    <row r="383">
      <c r="C383" s="26"/>
      <c r="E383" s="197"/>
      <c r="G383" s="45"/>
    </row>
    <row r="384">
      <c r="C384" s="26"/>
      <c r="E384" s="197"/>
      <c r="G384" s="45"/>
    </row>
    <row r="385">
      <c r="C385" s="26"/>
      <c r="E385" s="197"/>
      <c r="G385" s="45"/>
    </row>
    <row r="386">
      <c r="C386" s="26"/>
      <c r="E386" s="197"/>
      <c r="G386" s="45"/>
    </row>
    <row r="387">
      <c r="C387" s="26"/>
      <c r="E387" s="197"/>
      <c r="G387" s="45"/>
    </row>
    <row r="388">
      <c r="C388" s="26"/>
      <c r="E388" s="197"/>
      <c r="G388" s="45"/>
    </row>
    <row r="389">
      <c r="C389" s="26"/>
      <c r="E389" s="197"/>
      <c r="G389" s="45"/>
    </row>
    <row r="390">
      <c r="C390" s="26"/>
      <c r="E390" s="197"/>
      <c r="G390" s="45"/>
    </row>
    <row r="391">
      <c r="C391" s="26"/>
      <c r="E391" s="197"/>
      <c r="G391" s="45"/>
    </row>
    <row r="392">
      <c r="C392" s="26"/>
      <c r="E392" s="197"/>
      <c r="G392" s="45"/>
    </row>
    <row r="393">
      <c r="C393" s="26"/>
      <c r="E393" s="197"/>
      <c r="G393" s="45"/>
    </row>
    <row r="394">
      <c r="C394" s="26"/>
      <c r="E394" s="197"/>
      <c r="G394" s="45"/>
    </row>
    <row r="395">
      <c r="C395" s="26"/>
      <c r="E395" s="197"/>
      <c r="G395" s="45"/>
    </row>
    <row r="396">
      <c r="C396" s="26"/>
      <c r="E396" s="197"/>
      <c r="G396" s="45"/>
    </row>
    <row r="397">
      <c r="C397" s="26"/>
      <c r="E397" s="197"/>
      <c r="G397" s="45"/>
    </row>
    <row r="398">
      <c r="C398" s="26"/>
      <c r="E398" s="197"/>
      <c r="G398" s="45"/>
    </row>
    <row r="399">
      <c r="C399" s="26"/>
      <c r="E399" s="197"/>
      <c r="G399" s="45"/>
    </row>
    <row r="400">
      <c r="C400" s="26"/>
      <c r="E400" s="197"/>
      <c r="G400" s="45"/>
    </row>
    <row r="401">
      <c r="C401" s="26"/>
      <c r="E401" s="197"/>
      <c r="G401" s="45"/>
    </row>
    <row r="402">
      <c r="C402" s="26"/>
      <c r="E402" s="197"/>
      <c r="G402" s="45"/>
    </row>
    <row r="403">
      <c r="C403" s="26"/>
      <c r="E403" s="197"/>
      <c r="G403" s="45"/>
    </row>
    <row r="404">
      <c r="C404" s="26"/>
      <c r="E404" s="197"/>
      <c r="G404" s="45"/>
    </row>
    <row r="405">
      <c r="C405" s="26"/>
      <c r="E405" s="197"/>
      <c r="G405" s="45"/>
    </row>
    <row r="406">
      <c r="C406" s="26"/>
      <c r="E406" s="197"/>
      <c r="G406" s="45"/>
    </row>
    <row r="407">
      <c r="C407" s="26"/>
      <c r="E407" s="197"/>
      <c r="G407" s="45"/>
    </row>
    <row r="408">
      <c r="C408" s="26"/>
      <c r="E408" s="197"/>
      <c r="G408" s="45"/>
    </row>
    <row r="409">
      <c r="C409" s="26"/>
      <c r="E409" s="197"/>
      <c r="G409" s="45"/>
    </row>
    <row r="410">
      <c r="C410" s="26"/>
      <c r="E410" s="197"/>
      <c r="G410" s="45"/>
    </row>
    <row r="411">
      <c r="C411" s="26"/>
      <c r="E411" s="197"/>
      <c r="G411" s="45"/>
    </row>
    <row r="412">
      <c r="C412" s="26"/>
      <c r="E412" s="197"/>
      <c r="G412" s="45"/>
    </row>
    <row r="413">
      <c r="C413" s="26"/>
      <c r="E413" s="197"/>
      <c r="G413" s="45"/>
    </row>
    <row r="414">
      <c r="C414" s="26"/>
      <c r="E414" s="197"/>
      <c r="G414" s="45"/>
    </row>
    <row r="415">
      <c r="C415" s="26"/>
      <c r="E415" s="197"/>
      <c r="G415" s="45"/>
    </row>
    <row r="416">
      <c r="C416" s="26"/>
      <c r="E416" s="197"/>
      <c r="G416" s="45"/>
    </row>
    <row r="417">
      <c r="C417" s="26"/>
      <c r="E417" s="197"/>
      <c r="G417" s="45"/>
    </row>
    <row r="418">
      <c r="C418" s="26"/>
      <c r="E418" s="197"/>
      <c r="G418" s="45"/>
    </row>
    <row r="419">
      <c r="C419" s="26"/>
      <c r="E419" s="197"/>
      <c r="G419" s="45"/>
    </row>
    <row r="420">
      <c r="C420" s="26"/>
      <c r="E420" s="197"/>
      <c r="G420" s="45"/>
    </row>
    <row r="421">
      <c r="C421" s="26"/>
      <c r="E421" s="197"/>
      <c r="G421" s="45"/>
    </row>
    <row r="422">
      <c r="C422" s="26"/>
      <c r="E422" s="197"/>
      <c r="G422" s="45"/>
    </row>
    <row r="423">
      <c r="C423" s="26"/>
      <c r="E423" s="197"/>
      <c r="G423" s="45"/>
    </row>
    <row r="424">
      <c r="C424" s="26"/>
      <c r="E424" s="197"/>
      <c r="G424" s="45"/>
    </row>
    <row r="425">
      <c r="C425" s="26"/>
      <c r="E425" s="197"/>
      <c r="G425" s="45"/>
    </row>
    <row r="426">
      <c r="C426" s="26"/>
      <c r="E426" s="197"/>
      <c r="G426" s="45"/>
    </row>
    <row r="427">
      <c r="C427" s="26"/>
      <c r="E427" s="197"/>
      <c r="G427" s="45"/>
    </row>
    <row r="428">
      <c r="C428" s="26"/>
      <c r="E428" s="197"/>
      <c r="G428" s="45"/>
    </row>
    <row r="429">
      <c r="C429" s="26"/>
      <c r="E429" s="197"/>
      <c r="G429" s="45"/>
    </row>
    <row r="430">
      <c r="C430" s="26"/>
      <c r="E430" s="197"/>
      <c r="G430" s="45"/>
    </row>
    <row r="431">
      <c r="C431" s="26"/>
      <c r="E431" s="197"/>
      <c r="G431" s="45"/>
    </row>
    <row r="432">
      <c r="C432" s="26"/>
      <c r="E432" s="197"/>
      <c r="G432" s="45"/>
    </row>
    <row r="433">
      <c r="C433" s="26"/>
      <c r="E433" s="197"/>
      <c r="G433" s="45"/>
    </row>
    <row r="434">
      <c r="C434" s="26"/>
      <c r="E434" s="197"/>
      <c r="G434" s="45"/>
    </row>
    <row r="435">
      <c r="C435" s="26"/>
      <c r="E435" s="197"/>
      <c r="G435" s="45"/>
    </row>
    <row r="436">
      <c r="C436" s="26"/>
      <c r="E436" s="197"/>
      <c r="G436" s="45"/>
    </row>
    <row r="437">
      <c r="C437" s="26"/>
      <c r="E437" s="197"/>
      <c r="G437" s="45"/>
    </row>
    <row r="438">
      <c r="C438" s="26"/>
      <c r="E438" s="197"/>
      <c r="G438" s="45"/>
    </row>
    <row r="439">
      <c r="C439" s="26"/>
      <c r="E439" s="197"/>
      <c r="G439" s="45"/>
    </row>
    <row r="440">
      <c r="C440" s="26"/>
      <c r="E440" s="197"/>
      <c r="G440" s="45"/>
    </row>
    <row r="441">
      <c r="C441" s="26"/>
      <c r="E441" s="197"/>
      <c r="G441" s="45"/>
    </row>
    <row r="442">
      <c r="C442" s="26"/>
      <c r="E442" s="197"/>
      <c r="G442" s="45"/>
    </row>
    <row r="443">
      <c r="C443" s="26"/>
      <c r="E443" s="197"/>
      <c r="G443" s="45"/>
    </row>
    <row r="444">
      <c r="C444" s="26"/>
      <c r="E444" s="197"/>
      <c r="G444" s="45"/>
    </row>
    <row r="445">
      <c r="C445" s="26"/>
      <c r="E445" s="197"/>
      <c r="G445" s="45"/>
    </row>
    <row r="446">
      <c r="C446" s="26"/>
      <c r="E446" s="197"/>
      <c r="G446" s="45"/>
    </row>
    <row r="447">
      <c r="C447" s="26"/>
      <c r="E447" s="197"/>
      <c r="G447" s="45"/>
    </row>
    <row r="448">
      <c r="C448" s="26"/>
      <c r="E448" s="197"/>
      <c r="G448" s="45"/>
    </row>
    <row r="449">
      <c r="C449" s="26"/>
      <c r="E449" s="197"/>
      <c r="G449" s="45"/>
    </row>
    <row r="450">
      <c r="C450" s="26"/>
      <c r="E450" s="197"/>
      <c r="G450" s="45"/>
    </row>
    <row r="451">
      <c r="C451" s="26"/>
      <c r="E451" s="197"/>
      <c r="G451" s="45"/>
    </row>
    <row r="452">
      <c r="C452" s="26"/>
      <c r="E452" s="197"/>
      <c r="G452" s="45"/>
    </row>
    <row r="453">
      <c r="C453" s="26"/>
      <c r="E453" s="197"/>
      <c r="G453" s="45"/>
    </row>
    <row r="454">
      <c r="C454" s="26"/>
      <c r="E454" s="197"/>
      <c r="G454" s="45"/>
    </row>
    <row r="455">
      <c r="C455" s="26"/>
      <c r="E455" s="197"/>
      <c r="G455" s="45"/>
    </row>
    <row r="456">
      <c r="C456" s="26"/>
      <c r="E456" s="197"/>
      <c r="G456" s="45"/>
    </row>
    <row r="457">
      <c r="C457" s="26"/>
      <c r="E457" s="197"/>
      <c r="G457" s="45"/>
    </row>
    <row r="458">
      <c r="C458" s="26"/>
      <c r="E458" s="197"/>
      <c r="G458" s="45"/>
    </row>
    <row r="459">
      <c r="C459" s="26"/>
      <c r="E459" s="197"/>
      <c r="G459" s="45"/>
    </row>
    <row r="460">
      <c r="C460" s="26"/>
      <c r="E460" s="197"/>
      <c r="G460" s="45"/>
    </row>
    <row r="461">
      <c r="C461" s="26"/>
      <c r="E461" s="197"/>
      <c r="G461" s="45"/>
    </row>
    <row r="462">
      <c r="C462" s="26"/>
      <c r="E462" s="197"/>
      <c r="G462" s="45"/>
    </row>
    <row r="463">
      <c r="C463" s="26"/>
      <c r="E463" s="197"/>
      <c r="G463" s="45"/>
    </row>
    <row r="464">
      <c r="C464" s="26"/>
      <c r="E464" s="197"/>
      <c r="G464" s="45"/>
    </row>
    <row r="465">
      <c r="C465" s="26"/>
      <c r="E465" s="197"/>
      <c r="G465" s="45"/>
    </row>
    <row r="466">
      <c r="C466" s="26"/>
      <c r="E466" s="197"/>
      <c r="G466" s="45"/>
    </row>
    <row r="467">
      <c r="C467" s="26"/>
      <c r="E467" s="197"/>
      <c r="G467" s="45"/>
    </row>
    <row r="468">
      <c r="C468" s="26"/>
      <c r="E468" s="197"/>
      <c r="G468" s="45"/>
    </row>
    <row r="469">
      <c r="C469" s="26"/>
      <c r="E469" s="197"/>
      <c r="G469" s="45"/>
    </row>
    <row r="470">
      <c r="C470" s="26"/>
      <c r="E470" s="197"/>
      <c r="G470" s="45"/>
    </row>
    <row r="471">
      <c r="C471" s="26"/>
      <c r="E471" s="197"/>
      <c r="G471" s="45"/>
    </row>
    <row r="472">
      <c r="C472" s="26"/>
      <c r="E472" s="197"/>
      <c r="G472" s="45"/>
    </row>
    <row r="473">
      <c r="C473" s="26"/>
      <c r="E473" s="197"/>
      <c r="G473" s="45"/>
    </row>
    <row r="474">
      <c r="C474" s="26"/>
      <c r="E474" s="197"/>
      <c r="G474" s="45"/>
    </row>
    <row r="475">
      <c r="C475" s="26"/>
      <c r="E475" s="197"/>
      <c r="G475" s="45"/>
    </row>
    <row r="476">
      <c r="C476" s="26"/>
      <c r="E476" s="197"/>
      <c r="G476" s="45"/>
    </row>
    <row r="477">
      <c r="C477" s="26"/>
      <c r="E477" s="197"/>
      <c r="G477" s="45"/>
    </row>
    <row r="478">
      <c r="C478" s="26"/>
      <c r="E478" s="197"/>
      <c r="G478" s="45"/>
    </row>
    <row r="479">
      <c r="C479" s="26"/>
      <c r="E479" s="197"/>
      <c r="G479" s="45"/>
    </row>
    <row r="480">
      <c r="C480" s="26"/>
      <c r="E480" s="197"/>
      <c r="G480" s="45"/>
    </row>
    <row r="481">
      <c r="C481" s="26"/>
      <c r="E481" s="197"/>
      <c r="G481" s="45"/>
    </row>
    <row r="482">
      <c r="C482" s="26"/>
      <c r="E482" s="197"/>
      <c r="G482" s="45"/>
    </row>
    <row r="483">
      <c r="C483" s="26"/>
      <c r="E483" s="197"/>
      <c r="G483" s="45"/>
    </row>
    <row r="484">
      <c r="C484" s="26"/>
      <c r="E484" s="197"/>
      <c r="G484" s="45"/>
    </row>
    <row r="485">
      <c r="C485" s="26"/>
      <c r="E485" s="197"/>
      <c r="G485" s="45"/>
    </row>
    <row r="486">
      <c r="C486" s="26"/>
      <c r="E486" s="197"/>
      <c r="G486" s="45"/>
    </row>
    <row r="487">
      <c r="C487" s="26"/>
      <c r="E487" s="197"/>
      <c r="G487" s="45"/>
    </row>
    <row r="488">
      <c r="C488" s="26"/>
      <c r="E488" s="197"/>
      <c r="G488" s="45"/>
    </row>
    <row r="489">
      <c r="C489" s="26"/>
      <c r="E489" s="197"/>
      <c r="G489" s="45"/>
    </row>
    <row r="490">
      <c r="C490" s="26"/>
      <c r="E490" s="197"/>
      <c r="G490" s="45"/>
    </row>
    <row r="491">
      <c r="C491" s="26"/>
      <c r="E491" s="197"/>
      <c r="G491" s="45"/>
    </row>
    <row r="492">
      <c r="C492" s="26"/>
      <c r="E492" s="197"/>
      <c r="G492" s="45"/>
    </row>
    <row r="493">
      <c r="C493" s="26"/>
      <c r="E493" s="197"/>
      <c r="G493" s="45"/>
    </row>
    <row r="494">
      <c r="C494" s="26"/>
      <c r="E494" s="197"/>
      <c r="G494" s="45"/>
    </row>
    <row r="495">
      <c r="C495" s="26"/>
      <c r="E495" s="197"/>
      <c r="G495" s="45"/>
    </row>
    <row r="496">
      <c r="C496" s="26"/>
      <c r="E496" s="197"/>
      <c r="G496" s="45"/>
    </row>
    <row r="497">
      <c r="C497" s="26"/>
      <c r="E497" s="197"/>
      <c r="G497" s="45"/>
    </row>
    <row r="498">
      <c r="C498" s="26"/>
      <c r="E498" s="197"/>
      <c r="G498" s="45"/>
    </row>
    <row r="499">
      <c r="C499" s="26"/>
      <c r="E499" s="197"/>
      <c r="G499" s="45"/>
    </row>
    <row r="500">
      <c r="C500" s="26"/>
      <c r="E500" s="197"/>
      <c r="G500" s="45"/>
    </row>
    <row r="501">
      <c r="C501" s="26"/>
      <c r="E501" s="197"/>
      <c r="G501" s="45"/>
    </row>
    <row r="502">
      <c r="C502" s="26"/>
      <c r="E502" s="197"/>
      <c r="G502" s="45"/>
    </row>
    <row r="503">
      <c r="C503" s="26"/>
      <c r="E503" s="197"/>
      <c r="G503" s="45"/>
    </row>
    <row r="504">
      <c r="C504" s="26"/>
      <c r="E504" s="197"/>
      <c r="G504" s="45"/>
    </row>
    <row r="505">
      <c r="C505" s="26"/>
      <c r="E505" s="197"/>
      <c r="G505" s="45"/>
    </row>
    <row r="506">
      <c r="C506" s="26"/>
      <c r="E506" s="197"/>
      <c r="G506" s="45"/>
    </row>
    <row r="507">
      <c r="C507" s="26"/>
      <c r="E507" s="197"/>
      <c r="G507" s="45"/>
    </row>
    <row r="508">
      <c r="C508" s="26"/>
      <c r="E508" s="197"/>
      <c r="G508" s="45"/>
    </row>
    <row r="509">
      <c r="C509" s="26"/>
      <c r="E509" s="197"/>
      <c r="G509" s="45"/>
    </row>
    <row r="510">
      <c r="C510" s="26"/>
      <c r="E510" s="197"/>
      <c r="G510" s="45"/>
    </row>
    <row r="511">
      <c r="C511" s="26"/>
      <c r="E511" s="197"/>
      <c r="G511" s="45"/>
    </row>
    <row r="512">
      <c r="C512" s="26"/>
      <c r="E512" s="197"/>
      <c r="G512" s="45"/>
    </row>
    <row r="513">
      <c r="C513" s="26"/>
      <c r="E513" s="197"/>
      <c r="G513" s="45"/>
    </row>
    <row r="514">
      <c r="C514" s="26"/>
      <c r="E514" s="197"/>
      <c r="G514" s="45"/>
    </row>
    <row r="515">
      <c r="C515" s="26"/>
      <c r="E515" s="197"/>
      <c r="G515" s="45"/>
    </row>
    <row r="516">
      <c r="C516" s="26"/>
      <c r="E516" s="197"/>
      <c r="G516" s="45"/>
    </row>
    <row r="517">
      <c r="C517" s="26"/>
      <c r="E517" s="197"/>
      <c r="G517" s="45"/>
    </row>
    <row r="518">
      <c r="C518" s="26"/>
      <c r="E518" s="197"/>
      <c r="G518" s="45"/>
    </row>
    <row r="519">
      <c r="C519" s="26"/>
      <c r="E519" s="197"/>
      <c r="G519" s="45"/>
    </row>
    <row r="520">
      <c r="C520" s="26"/>
      <c r="E520" s="197"/>
      <c r="G520" s="45"/>
    </row>
    <row r="521">
      <c r="C521" s="26"/>
      <c r="E521" s="197"/>
      <c r="G521" s="45"/>
    </row>
    <row r="522">
      <c r="C522" s="26"/>
      <c r="E522" s="197"/>
      <c r="G522" s="45"/>
    </row>
    <row r="523">
      <c r="C523" s="26"/>
      <c r="E523" s="197"/>
      <c r="G523" s="45"/>
    </row>
    <row r="524">
      <c r="C524" s="26"/>
      <c r="E524" s="197"/>
      <c r="G524" s="45"/>
    </row>
    <row r="525">
      <c r="C525" s="26"/>
      <c r="E525" s="197"/>
      <c r="G525" s="45"/>
    </row>
    <row r="526">
      <c r="C526" s="26"/>
      <c r="E526" s="197"/>
      <c r="G526" s="45"/>
    </row>
    <row r="527">
      <c r="C527" s="26"/>
      <c r="E527" s="197"/>
      <c r="G527" s="45"/>
    </row>
    <row r="528">
      <c r="C528" s="26"/>
      <c r="E528" s="197"/>
      <c r="G528" s="45"/>
    </row>
    <row r="529">
      <c r="C529" s="26"/>
      <c r="E529" s="197"/>
      <c r="G529" s="45"/>
    </row>
    <row r="530">
      <c r="C530" s="26"/>
      <c r="E530" s="197"/>
      <c r="G530" s="45"/>
    </row>
    <row r="531">
      <c r="C531" s="26"/>
      <c r="E531" s="197"/>
      <c r="G531" s="45"/>
    </row>
    <row r="532">
      <c r="C532" s="26"/>
      <c r="E532" s="197"/>
      <c r="G532" s="45"/>
    </row>
    <row r="533">
      <c r="C533" s="26"/>
      <c r="E533" s="197"/>
      <c r="G533" s="45"/>
    </row>
    <row r="534">
      <c r="C534" s="26"/>
      <c r="E534" s="197"/>
      <c r="G534" s="45"/>
    </row>
    <row r="535">
      <c r="C535" s="26"/>
      <c r="E535" s="197"/>
      <c r="G535" s="45"/>
    </row>
    <row r="536">
      <c r="C536" s="26"/>
      <c r="E536" s="197"/>
      <c r="G536" s="45"/>
    </row>
    <row r="537">
      <c r="C537" s="26"/>
      <c r="E537" s="197"/>
      <c r="G537" s="45"/>
    </row>
    <row r="538">
      <c r="C538" s="26"/>
      <c r="E538" s="197"/>
      <c r="G538" s="45"/>
    </row>
    <row r="539">
      <c r="C539" s="26"/>
      <c r="E539" s="197"/>
      <c r="G539" s="45"/>
    </row>
    <row r="540">
      <c r="C540" s="26"/>
      <c r="E540" s="197"/>
      <c r="G540" s="45"/>
    </row>
    <row r="541">
      <c r="C541" s="26"/>
      <c r="E541" s="197"/>
      <c r="G541" s="45"/>
    </row>
    <row r="542">
      <c r="C542" s="26"/>
      <c r="E542" s="197"/>
      <c r="G542" s="45"/>
    </row>
    <row r="543">
      <c r="C543" s="26"/>
      <c r="E543" s="197"/>
      <c r="G543" s="45"/>
    </row>
    <row r="544">
      <c r="C544" s="26"/>
      <c r="E544" s="197"/>
      <c r="G544" s="45"/>
    </row>
    <row r="545">
      <c r="C545" s="26"/>
      <c r="E545" s="197"/>
      <c r="G545" s="45"/>
    </row>
    <row r="546">
      <c r="C546" s="26"/>
      <c r="E546" s="197"/>
      <c r="G546" s="45"/>
    </row>
    <row r="547">
      <c r="C547" s="26"/>
      <c r="E547" s="197"/>
      <c r="G547" s="45"/>
    </row>
    <row r="548">
      <c r="C548" s="26"/>
      <c r="E548" s="197"/>
      <c r="G548" s="45"/>
    </row>
    <row r="549">
      <c r="C549" s="26"/>
      <c r="E549" s="197"/>
      <c r="G549" s="45"/>
    </row>
    <row r="550">
      <c r="C550" s="26"/>
      <c r="E550" s="197"/>
      <c r="G550" s="45"/>
    </row>
    <row r="551">
      <c r="C551" s="26"/>
      <c r="E551" s="197"/>
      <c r="G551" s="45"/>
    </row>
    <row r="552">
      <c r="C552" s="26"/>
      <c r="E552" s="197"/>
      <c r="G552" s="45"/>
    </row>
    <row r="553">
      <c r="C553" s="26"/>
      <c r="E553" s="197"/>
      <c r="G553" s="45"/>
    </row>
    <row r="554">
      <c r="C554" s="26"/>
      <c r="E554" s="197"/>
      <c r="G554" s="45"/>
    </row>
    <row r="555">
      <c r="C555" s="26"/>
      <c r="E555" s="197"/>
      <c r="G555" s="45"/>
    </row>
    <row r="556">
      <c r="C556" s="26"/>
      <c r="E556" s="197"/>
      <c r="G556" s="45"/>
    </row>
    <row r="557">
      <c r="C557" s="26"/>
      <c r="E557" s="197"/>
      <c r="G557" s="45"/>
    </row>
    <row r="558">
      <c r="C558" s="26"/>
      <c r="E558" s="197"/>
      <c r="G558" s="45"/>
    </row>
    <row r="559">
      <c r="C559" s="26"/>
      <c r="E559" s="197"/>
      <c r="G559" s="45"/>
    </row>
    <row r="560">
      <c r="C560" s="26"/>
      <c r="E560" s="197"/>
      <c r="G560" s="45"/>
    </row>
    <row r="561">
      <c r="C561" s="26"/>
      <c r="E561" s="197"/>
      <c r="G561" s="45"/>
    </row>
    <row r="562">
      <c r="C562" s="26"/>
      <c r="E562" s="197"/>
      <c r="G562" s="45"/>
    </row>
    <row r="563">
      <c r="C563" s="26"/>
      <c r="E563" s="197"/>
      <c r="G563" s="45"/>
    </row>
    <row r="564">
      <c r="C564" s="26"/>
      <c r="E564" s="197"/>
      <c r="G564" s="45"/>
    </row>
    <row r="565">
      <c r="C565" s="26"/>
      <c r="E565" s="197"/>
      <c r="G565" s="45"/>
    </row>
    <row r="566">
      <c r="C566" s="26"/>
      <c r="E566" s="197"/>
      <c r="G566" s="45"/>
    </row>
    <row r="567">
      <c r="C567" s="26"/>
      <c r="E567" s="197"/>
      <c r="G567" s="45"/>
    </row>
    <row r="568">
      <c r="C568" s="26"/>
      <c r="E568" s="197"/>
      <c r="G568" s="45"/>
    </row>
    <row r="569">
      <c r="C569" s="26"/>
      <c r="E569" s="197"/>
      <c r="G569" s="45"/>
    </row>
    <row r="570">
      <c r="C570" s="26"/>
      <c r="E570" s="197"/>
      <c r="G570" s="45"/>
    </row>
    <row r="571">
      <c r="C571" s="26"/>
      <c r="E571" s="197"/>
      <c r="G571" s="45"/>
    </row>
    <row r="572">
      <c r="C572" s="26"/>
      <c r="E572" s="197"/>
      <c r="G572" s="45"/>
    </row>
    <row r="573">
      <c r="C573" s="26"/>
      <c r="E573" s="197"/>
      <c r="G573" s="45"/>
    </row>
    <row r="574">
      <c r="C574" s="26"/>
      <c r="E574" s="197"/>
      <c r="G574" s="45"/>
    </row>
    <row r="575">
      <c r="C575" s="26"/>
      <c r="E575" s="197"/>
      <c r="G575" s="45"/>
    </row>
    <row r="576">
      <c r="C576" s="26"/>
      <c r="E576" s="197"/>
      <c r="G576" s="45"/>
    </row>
    <row r="577">
      <c r="C577" s="26"/>
      <c r="E577" s="197"/>
      <c r="G577" s="45"/>
    </row>
    <row r="578">
      <c r="C578" s="26"/>
      <c r="E578" s="197"/>
      <c r="G578" s="45"/>
    </row>
    <row r="579">
      <c r="C579" s="26"/>
      <c r="E579" s="197"/>
      <c r="G579" s="45"/>
    </row>
    <row r="580">
      <c r="C580" s="26"/>
      <c r="E580" s="197"/>
      <c r="G580" s="45"/>
    </row>
    <row r="581">
      <c r="C581" s="26"/>
      <c r="E581" s="197"/>
      <c r="G581" s="45"/>
    </row>
    <row r="582">
      <c r="C582" s="26"/>
      <c r="E582" s="197"/>
      <c r="G582" s="45"/>
    </row>
    <row r="583">
      <c r="C583" s="26"/>
      <c r="E583" s="197"/>
      <c r="G583" s="45"/>
    </row>
    <row r="584">
      <c r="C584" s="26"/>
      <c r="E584" s="197"/>
      <c r="G584" s="45"/>
    </row>
    <row r="585">
      <c r="C585" s="26"/>
      <c r="E585" s="197"/>
      <c r="G585" s="45"/>
    </row>
    <row r="586">
      <c r="C586" s="26"/>
      <c r="E586" s="197"/>
      <c r="G586" s="45"/>
    </row>
    <row r="587">
      <c r="C587" s="26"/>
      <c r="E587" s="197"/>
      <c r="G587" s="45"/>
    </row>
    <row r="588">
      <c r="C588" s="26"/>
      <c r="E588" s="197"/>
      <c r="G588" s="45"/>
    </row>
    <row r="589">
      <c r="C589" s="26"/>
      <c r="E589" s="197"/>
      <c r="G589" s="45"/>
    </row>
    <row r="590">
      <c r="C590" s="26"/>
      <c r="E590" s="197"/>
      <c r="G590" s="45"/>
    </row>
    <row r="591">
      <c r="C591" s="26"/>
      <c r="E591" s="197"/>
      <c r="G591" s="45"/>
    </row>
    <row r="592">
      <c r="C592" s="26"/>
      <c r="E592" s="197"/>
      <c r="G592" s="45"/>
    </row>
    <row r="593">
      <c r="C593" s="26"/>
      <c r="E593" s="197"/>
      <c r="G593" s="45"/>
    </row>
    <row r="594">
      <c r="C594" s="26"/>
      <c r="E594" s="197"/>
      <c r="G594" s="45"/>
    </row>
    <row r="595">
      <c r="C595" s="26"/>
      <c r="E595" s="197"/>
      <c r="G595" s="45"/>
    </row>
    <row r="596">
      <c r="C596" s="26"/>
      <c r="E596" s="197"/>
      <c r="G596" s="45"/>
    </row>
    <row r="597">
      <c r="C597" s="26"/>
      <c r="E597" s="197"/>
      <c r="G597" s="45"/>
    </row>
    <row r="598">
      <c r="C598" s="26"/>
      <c r="E598" s="197"/>
      <c r="G598" s="45"/>
    </row>
    <row r="599">
      <c r="C599" s="26"/>
      <c r="E599" s="197"/>
      <c r="G599" s="45"/>
    </row>
    <row r="600">
      <c r="C600" s="26"/>
      <c r="E600" s="197"/>
      <c r="G600" s="45"/>
    </row>
    <row r="601">
      <c r="C601" s="26"/>
      <c r="E601" s="197"/>
      <c r="G601" s="45"/>
    </row>
    <row r="602">
      <c r="C602" s="26"/>
      <c r="E602" s="197"/>
      <c r="G602" s="45"/>
    </row>
    <row r="603">
      <c r="C603" s="26"/>
      <c r="E603" s="197"/>
      <c r="G603" s="45"/>
    </row>
    <row r="604">
      <c r="C604" s="26"/>
      <c r="E604" s="197"/>
      <c r="G604" s="45"/>
    </row>
    <row r="605">
      <c r="C605" s="26"/>
      <c r="E605" s="197"/>
      <c r="G605" s="45"/>
    </row>
    <row r="606">
      <c r="C606" s="26"/>
      <c r="E606" s="197"/>
      <c r="G606" s="45"/>
    </row>
    <row r="607">
      <c r="C607" s="26"/>
      <c r="E607" s="197"/>
      <c r="G607" s="45"/>
    </row>
    <row r="608">
      <c r="C608" s="26"/>
      <c r="E608" s="197"/>
      <c r="G608" s="45"/>
    </row>
    <row r="609">
      <c r="C609" s="26"/>
      <c r="E609" s="197"/>
      <c r="G609" s="45"/>
    </row>
    <row r="610">
      <c r="C610" s="26"/>
      <c r="E610" s="197"/>
      <c r="G610" s="45"/>
    </row>
    <row r="611">
      <c r="C611" s="26"/>
      <c r="E611" s="197"/>
      <c r="G611" s="45"/>
    </row>
    <row r="612">
      <c r="C612" s="26"/>
      <c r="E612" s="197"/>
      <c r="G612" s="45"/>
    </row>
    <row r="613">
      <c r="C613" s="26"/>
      <c r="E613" s="197"/>
      <c r="G613" s="45"/>
    </row>
    <row r="614">
      <c r="C614" s="26"/>
      <c r="E614" s="197"/>
      <c r="G614" s="45"/>
    </row>
    <row r="615">
      <c r="C615" s="26"/>
      <c r="E615" s="197"/>
      <c r="G615" s="45"/>
    </row>
    <row r="616">
      <c r="C616" s="26"/>
      <c r="E616" s="197"/>
      <c r="G616" s="45"/>
    </row>
    <row r="617">
      <c r="C617" s="26"/>
      <c r="E617" s="197"/>
      <c r="G617" s="45"/>
    </row>
    <row r="618">
      <c r="C618" s="26"/>
      <c r="E618" s="197"/>
      <c r="G618" s="45"/>
    </row>
    <row r="619">
      <c r="C619" s="26"/>
      <c r="E619" s="197"/>
      <c r="G619" s="45"/>
    </row>
    <row r="620">
      <c r="C620" s="26"/>
      <c r="E620" s="197"/>
      <c r="G620" s="45"/>
    </row>
    <row r="621">
      <c r="C621" s="26"/>
      <c r="E621" s="197"/>
      <c r="G621" s="45"/>
    </row>
    <row r="622">
      <c r="C622" s="26"/>
      <c r="E622" s="197"/>
      <c r="G622" s="45"/>
    </row>
    <row r="623">
      <c r="C623" s="26"/>
      <c r="E623" s="197"/>
      <c r="G623" s="45"/>
    </row>
    <row r="624">
      <c r="C624" s="26"/>
      <c r="E624" s="197"/>
      <c r="G624" s="45"/>
    </row>
    <row r="625">
      <c r="C625" s="26"/>
      <c r="E625" s="197"/>
      <c r="G625" s="45"/>
    </row>
    <row r="626">
      <c r="C626" s="26"/>
      <c r="E626" s="197"/>
      <c r="G626" s="45"/>
    </row>
    <row r="627">
      <c r="C627" s="26"/>
      <c r="E627" s="197"/>
      <c r="G627" s="45"/>
    </row>
    <row r="628">
      <c r="C628" s="26"/>
      <c r="E628" s="197"/>
      <c r="G628" s="45"/>
    </row>
    <row r="629">
      <c r="C629" s="26"/>
      <c r="E629" s="197"/>
      <c r="G629" s="45"/>
    </row>
    <row r="630">
      <c r="C630" s="26"/>
      <c r="E630" s="197"/>
      <c r="G630" s="45"/>
    </row>
    <row r="631">
      <c r="C631" s="26"/>
      <c r="E631" s="197"/>
      <c r="G631" s="45"/>
    </row>
    <row r="632">
      <c r="C632" s="26"/>
      <c r="E632" s="197"/>
      <c r="G632" s="45"/>
    </row>
    <row r="633">
      <c r="C633" s="26"/>
      <c r="E633" s="197"/>
      <c r="G633" s="45"/>
    </row>
    <row r="634">
      <c r="C634" s="26"/>
      <c r="E634" s="197"/>
      <c r="G634" s="45"/>
    </row>
    <row r="635">
      <c r="C635" s="26"/>
      <c r="E635" s="197"/>
      <c r="G635" s="45"/>
    </row>
    <row r="636">
      <c r="C636" s="26"/>
      <c r="E636" s="197"/>
      <c r="G636" s="45"/>
    </row>
    <row r="637">
      <c r="C637" s="26"/>
      <c r="E637" s="197"/>
      <c r="G637" s="45"/>
    </row>
    <row r="638">
      <c r="C638" s="26"/>
      <c r="E638" s="197"/>
      <c r="G638" s="45"/>
    </row>
    <row r="639">
      <c r="C639" s="26"/>
      <c r="E639" s="197"/>
      <c r="G639" s="45"/>
    </row>
    <row r="640">
      <c r="C640" s="26"/>
      <c r="E640" s="197"/>
      <c r="G640" s="45"/>
    </row>
    <row r="641">
      <c r="C641" s="26"/>
      <c r="E641" s="197"/>
      <c r="G641" s="45"/>
    </row>
    <row r="642">
      <c r="C642" s="26"/>
      <c r="E642" s="197"/>
      <c r="G642" s="45"/>
    </row>
    <row r="643">
      <c r="C643" s="26"/>
      <c r="E643" s="197"/>
      <c r="G643" s="45"/>
    </row>
    <row r="644">
      <c r="C644" s="26"/>
      <c r="E644" s="197"/>
      <c r="G644" s="45"/>
    </row>
    <row r="645">
      <c r="C645" s="26"/>
      <c r="E645" s="197"/>
      <c r="G645" s="45"/>
    </row>
    <row r="646">
      <c r="C646" s="26"/>
      <c r="E646" s="197"/>
      <c r="G646" s="45"/>
    </row>
    <row r="647">
      <c r="C647" s="26"/>
      <c r="E647" s="197"/>
      <c r="G647" s="45"/>
    </row>
    <row r="648">
      <c r="C648" s="26"/>
      <c r="E648" s="197"/>
      <c r="G648" s="45"/>
    </row>
    <row r="649">
      <c r="C649" s="26"/>
      <c r="E649" s="197"/>
      <c r="G649" s="45"/>
    </row>
    <row r="650">
      <c r="C650" s="26"/>
      <c r="E650" s="197"/>
      <c r="G650" s="45"/>
    </row>
    <row r="651">
      <c r="C651" s="26"/>
      <c r="E651" s="197"/>
      <c r="G651" s="45"/>
    </row>
    <row r="652">
      <c r="C652" s="26"/>
      <c r="E652" s="197"/>
      <c r="G652" s="45"/>
    </row>
    <row r="653">
      <c r="C653" s="26"/>
      <c r="E653" s="197"/>
      <c r="G653" s="45"/>
    </row>
    <row r="654">
      <c r="C654" s="26"/>
      <c r="E654" s="197"/>
      <c r="G654" s="45"/>
    </row>
    <row r="655">
      <c r="C655" s="26"/>
      <c r="E655" s="197"/>
      <c r="G655" s="45"/>
    </row>
    <row r="656">
      <c r="C656" s="26"/>
      <c r="E656" s="197"/>
      <c r="G656" s="45"/>
    </row>
    <row r="657">
      <c r="C657" s="26"/>
      <c r="E657" s="197"/>
      <c r="G657" s="45"/>
    </row>
    <row r="658">
      <c r="C658" s="26"/>
      <c r="E658" s="197"/>
      <c r="G658" s="45"/>
    </row>
    <row r="659">
      <c r="C659" s="26"/>
      <c r="E659" s="197"/>
      <c r="G659" s="45"/>
    </row>
    <row r="660">
      <c r="C660" s="26"/>
      <c r="E660" s="197"/>
      <c r="G660" s="45"/>
    </row>
    <row r="661">
      <c r="C661" s="26"/>
      <c r="E661" s="197"/>
      <c r="G661" s="45"/>
    </row>
    <row r="662">
      <c r="C662" s="26"/>
      <c r="E662" s="197"/>
      <c r="G662" s="45"/>
    </row>
    <row r="663">
      <c r="C663" s="26"/>
      <c r="E663" s="197"/>
      <c r="G663" s="45"/>
    </row>
    <row r="664">
      <c r="C664" s="26"/>
      <c r="E664" s="197"/>
      <c r="G664" s="45"/>
    </row>
    <row r="665">
      <c r="C665" s="26"/>
      <c r="E665" s="197"/>
      <c r="G665" s="45"/>
    </row>
    <row r="666">
      <c r="C666" s="26"/>
      <c r="E666" s="197"/>
      <c r="G666" s="45"/>
    </row>
    <row r="667">
      <c r="C667" s="26"/>
      <c r="E667" s="197"/>
      <c r="G667" s="45"/>
    </row>
    <row r="668">
      <c r="C668" s="26"/>
      <c r="E668" s="197"/>
      <c r="G668" s="45"/>
    </row>
    <row r="669">
      <c r="C669" s="26"/>
      <c r="E669" s="197"/>
      <c r="G669" s="45"/>
    </row>
    <row r="670">
      <c r="C670" s="26"/>
      <c r="E670" s="197"/>
      <c r="G670" s="45"/>
    </row>
    <row r="671">
      <c r="C671" s="26"/>
      <c r="E671" s="197"/>
      <c r="G671" s="45"/>
    </row>
    <row r="672">
      <c r="C672" s="26"/>
      <c r="E672" s="197"/>
      <c r="G672" s="45"/>
    </row>
    <row r="673">
      <c r="C673" s="26"/>
      <c r="E673" s="197"/>
      <c r="G673" s="45"/>
    </row>
    <row r="674">
      <c r="C674" s="26"/>
      <c r="E674" s="197"/>
      <c r="G674" s="45"/>
    </row>
    <row r="675">
      <c r="C675" s="26"/>
      <c r="E675" s="197"/>
      <c r="G675" s="45"/>
    </row>
    <row r="676">
      <c r="C676" s="26"/>
      <c r="E676" s="197"/>
      <c r="G676" s="45"/>
    </row>
    <row r="677">
      <c r="C677" s="26"/>
      <c r="E677" s="197"/>
      <c r="G677" s="45"/>
    </row>
    <row r="678">
      <c r="C678" s="26"/>
      <c r="E678" s="197"/>
      <c r="G678" s="45"/>
    </row>
    <row r="679">
      <c r="C679" s="26"/>
      <c r="E679" s="197"/>
      <c r="G679" s="45"/>
    </row>
    <row r="680">
      <c r="C680" s="26"/>
      <c r="E680" s="197"/>
      <c r="G680" s="45"/>
    </row>
    <row r="681">
      <c r="C681" s="26"/>
      <c r="E681" s="197"/>
      <c r="G681" s="45"/>
    </row>
    <row r="682">
      <c r="C682" s="26"/>
      <c r="E682" s="197"/>
      <c r="G682" s="45"/>
    </row>
    <row r="683">
      <c r="C683" s="26"/>
      <c r="E683" s="197"/>
      <c r="G683" s="45"/>
    </row>
    <row r="684">
      <c r="C684" s="26"/>
      <c r="E684" s="197"/>
      <c r="G684" s="45"/>
    </row>
    <row r="685">
      <c r="C685" s="26"/>
      <c r="E685" s="197"/>
      <c r="G685" s="45"/>
    </row>
    <row r="686">
      <c r="C686" s="26"/>
      <c r="E686" s="197"/>
      <c r="G686" s="45"/>
    </row>
    <row r="687">
      <c r="C687" s="26"/>
      <c r="E687" s="197"/>
      <c r="G687" s="45"/>
    </row>
    <row r="688">
      <c r="C688" s="26"/>
      <c r="E688" s="197"/>
      <c r="G688" s="45"/>
    </row>
    <row r="689">
      <c r="C689" s="26"/>
      <c r="E689" s="197"/>
      <c r="G689" s="45"/>
    </row>
    <row r="690">
      <c r="C690" s="26"/>
      <c r="E690" s="197"/>
      <c r="G690" s="45"/>
    </row>
    <row r="691">
      <c r="C691" s="26"/>
      <c r="E691" s="197"/>
      <c r="G691" s="45"/>
    </row>
    <row r="692">
      <c r="C692" s="26"/>
      <c r="E692" s="197"/>
      <c r="G692" s="45"/>
    </row>
    <row r="693">
      <c r="C693" s="26"/>
      <c r="E693" s="197"/>
      <c r="G693" s="45"/>
    </row>
    <row r="694">
      <c r="C694" s="26"/>
      <c r="E694" s="197"/>
      <c r="G694" s="45"/>
    </row>
    <row r="695">
      <c r="C695" s="26"/>
      <c r="E695" s="197"/>
      <c r="G695" s="45"/>
    </row>
    <row r="696">
      <c r="C696" s="26"/>
      <c r="E696" s="197"/>
      <c r="G696" s="45"/>
    </row>
    <row r="697">
      <c r="C697" s="26"/>
      <c r="E697" s="197"/>
      <c r="G697" s="45"/>
    </row>
    <row r="698">
      <c r="C698" s="26"/>
      <c r="E698" s="197"/>
      <c r="G698" s="45"/>
    </row>
    <row r="699">
      <c r="C699" s="26"/>
      <c r="E699" s="197"/>
      <c r="G699" s="45"/>
    </row>
    <row r="700">
      <c r="C700" s="26"/>
      <c r="E700" s="197"/>
      <c r="G700" s="45"/>
    </row>
    <row r="701">
      <c r="C701" s="26"/>
      <c r="E701" s="197"/>
      <c r="G701" s="45"/>
    </row>
    <row r="702">
      <c r="C702" s="26"/>
      <c r="E702" s="197"/>
      <c r="G702" s="45"/>
    </row>
    <row r="703">
      <c r="C703" s="26"/>
      <c r="E703" s="197"/>
      <c r="G703" s="45"/>
    </row>
    <row r="704">
      <c r="C704" s="26"/>
      <c r="E704" s="197"/>
      <c r="G704" s="45"/>
    </row>
    <row r="705">
      <c r="C705" s="26"/>
      <c r="E705" s="197"/>
      <c r="G705" s="45"/>
    </row>
    <row r="706">
      <c r="C706" s="26"/>
      <c r="E706" s="197"/>
      <c r="G706" s="45"/>
    </row>
    <row r="707">
      <c r="C707" s="26"/>
      <c r="E707" s="197"/>
      <c r="G707" s="45"/>
    </row>
    <row r="708">
      <c r="C708" s="26"/>
      <c r="E708" s="197"/>
      <c r="G708" s="45"/>
    </row>
    <row r="709">
      <c r="C709" s="26"/>
      <c r="E709" s="197"/>
      <c r="G709" s="45"/>
    </row>
    <row r="710">
      <c r="C710" s="26"/>
      <c r="E710" s="197"/>
      <c r="G710" s="45"/>
    </row>
    <row r="711">
      <c r="C711" s="26"/>
      <c r="E711" s="197"/>
      <c r="G711" s="45"/>
    </row>
    <row r="712">
      <c r="C712" s="26"/>
      <c r="E712" s="197"/>
      <c r="G712" s="45"/>
    </row>
    <row r="713">
      <c r="C713" s="26"/>
      <c r="E713" s="197"/>
      <c r="G713" s="45"/>
    </row>
    <row r="714">
      <c r="C714" s="26"/>
      <c r="E714" s="197"/>
      <c r="G714" s="45"/>
    </row>
    <row r="715">
      <c r="C715" s="26"/>
      <c r="E715" s="197"/>
      <c r="G715" s="45"/>
    </row>
    <row r="716">
      <c r="C716" s="26"/>
      <c r="E716" s="197"/>
      <c r="G716" s="45"/>
    </row>
    <row r="717">
      <c r="C717" s="26"/>
      <c r="E717" s="197"/>
      <c r="G717" s="45"/>
    </row>
    <row r="718">
      <c r="C718" s="26"/>
      <c r="E718" s="197"/>
      <c r="G718" s="45"/>
    </row>
    <row r="719">
      <c r="C719" s="26"/>
      <c r="E719" s="197"/>
      <c r="G719" s="45"/>
    </row>
    <row r="720">
      <c r="C720" s="26"/>
      <c r="E720" s="197"/>
      <c r="G720" s="45"/>
    </row>
    <row r="721">
      <c r="C721" s="26"/>
      <c r="E721" s="197"/>
      <c r="G721" s="45"/>
    </row>
    <row r="722">
      <c r="C722" s="26"/>
      <c r="E722" s="197"/>
      <c r="G722" s="45"/>
    </row>
    <row r="723">
      <c r="C723" s="26"/>
      <c r="E723" s="197"/>
      <c r="G723" s="45"/>
    </row>
    <row r="724">
      <c r="C724" s="26"/>
      <c r="E724" s="197"/>
      <c r="G724" s="45"/>
    </row>
    <row r="725">
      <c r="C725" s="26"/>
      <c r="E725" s="197"/>
      <c r="G725" s="45"/>
    </row>
    <row r="726">
      <c r="C726" s="26"/>
      <c r="E726" s="197"/>
      <c r="G726" s="45"/>
    </row>
    <row r="727">
      <c r="C727" s="26"/>
      <c r="E727" s="197"/>
      <c r="G727" s="45"/>
    </row>
    <row r="728">
      <c r="C728" s="26"/>
      <c r="E728" s="197"/>
      <c r="G728" s="45"/>
    </row>
    <row r="729">
      <c r="C729" s="26"/>
      <c r="E729" s="197"/>
      <c r="G729" s="45"/>
    </row>
    <row r="730">
      <c r="C730" s="26"/>
      <c r="E730" s="197"/>
      <c r="G730" s="45"/>
    </row>
    <row r="731">
      <c r="C731" s="26"/>
      <c r="E731" s="197"/>
      <c r="G731" s="45"/>
    </row>
    <row r="732">
      <c r="C732" s="26"/>
      <c r="E732" s="197"/>
      <c r="G732" s="45"/>
    </row>
    <row r="733">
      <c r="C733" s="26"/>
      <c r="E733" s="197"/>
      <c r="G733" s="45"/>
    </row>
    <row r="734">
      <c r="C734" s="26"/>
      <c r="E734" s="197"/>
      <c r="G734" s="45"/>
    </row>
    <row r="735">
      <c r="C735" s="26"/>
      <c r="E735" s="197"/>
      <c r="G735" s="45"/>
    </row>
    <row r="736">
      <c r="C736" s="26"/>
      <c r="E736" s="197"/>
      <c r="G736" s="45"/>
    </row>
    <row r="737">
      <c r="C737" s="26"/>
      <c r="E737" s="197"/>
      <c r="G737" s="45"/>
    </row>
    <row r="738">
      <c r="C738" s="26"/>
      <c r="E738" s="197"/>
      <c r="G738" s="45"/>
    </row>
    <row r="739">
      <c r="C739" s="26"/>
      <c r="E739" s="197"/>
      <c r="G739" s="45"/>
    </row>
    <row r="740">
      <c r="C740" s="26"/>
      <c r="E740" s="197"/>
      <c r="G740" s="45"/>
    </row>
    <row r="741">
      <c r="C741" s="26"/>
      <c r="E741" s="197"/>
      <c r="G741" s="45"/>
    </row>
    <row r="742">
      <c r="C742" s="26"/>
      <c r="E742" s="197"/>
      <c r="G742" s="45"/>
    </row>
    <row r="743">
      <c r="C743" s="26"/>
      <c r="E743" s="197"/>
      <c r="G743" s="45"/>
    </row>
    <row r="744">
      <c r="C744" s="26"/>
      <c r="E744" s="197"/>
      <c r="G744" s="45"/>
    </row>
    <row r="745">
      <c r="C745" s="26"/>
      <c r="E745" s="197"/>
      <c r="G745" s="45"/>
    </row>
    <row r="746">
      <c r="C746" s="26"/>
      <c r="E746" s="197"/>
      <c r="G746" s="45"/>
    </row>
    <row r="747">
      <c r="C747" s="26"/>
      <c r="E747" s="197"/>
      <c r="G747" s="45"/>
    </row>
    <row r="748">
      <c r="C748" s="26"/>
      <c r="E748" s="197"/>
      <c r="G748" s="45"/>
    </row>
    <row r="749">
      <c r="C749" s="26"/>
      <c r="E749" s="197"/>
      <c r="G749" s="45"/>
    </row>
    <row r="750">
      <c r="C750" s="26"/>
      <c r="E750" s="197"/>
      <c r="G750" s="45"/>
    </row>
    <row r="751">
      <c r="C751" s="26"/>
      <c r="E751" s="197"/>
      <c r="G751" s="45"/>
    </row>
    <row r="752">
      <c r="C752" s="26"/>
      <c r="E752" s="197"/>
      <c r="G752" s="45"/>
    </row>
    <row r="753">
      <c r="C753" s="26"/>
      <c r="E753" s="197"/>
      <c r="G753" s="45"/>
    </row>
    <row r="754">
      <c r="C754" s="26"/>
      <c r="E754" s="197"/>
      <c r="G754" s="45"/>
    </row>
    <row r="755">
      <c r="C755" s="26"/>
      <c r="E755" s="197"/>
      <c r="G755" s="45"/>
    </row>
    <row r="756">
      <c r="C756" s="26"/>
      <c r="E756" s="197"/>
      <c r="G756" s="45"/>
    </row>
    <row r="757">
      <c r="C757" s="26"/>
      <c r="E757" s="197"/>
      <c r="G757" s="45"/>
    </row>
    <row r="758">
      <c r="C758" s="26"/>
      <c r="E758" s="197"/>
      <c r="G758" s="45"/>
    </row>
    <row r="759">
      <c r="C759" s="26"/>
      <c r="E759" s="197"/>
      <c r="G759" s="45"/>
    </row>
    <row r="760">
      <c r="C760" s="26"/>
      <c r="E760" s="197"/>
      <c r="G760" s="45"/>
    </row>
    <row r="761">
      <c r="C761" s="26"/>
      <c r="E761" s="197"/>
      <c r="G761" s="45"/>
    </row>
    <row r="762">
      <c r="C762" s="26"/>
      <c r="E762" s="197"/>
      <c r="G762" s="45"/>
    </row>
    <row r="763">
      <c r="C763" s="26"/>
      <c r="E763" s="197"/>
      <c r="G763" s="45"/>
    </row>
    <row r="764">
      <c r="C764" s="26"/>
      <c r="E764" s="197"/>
      <c r="G764" s="45"/>
    </row>
    <row r="765">
      <c r="C765" s="26"/>
      <c r="E765" s="197"/>
      <c r="G765" s="45"/>
    </row>
    <row r="766">
      <c r="C766" s="26"/>
      <c r="E766" s="197"/>
      <c r="G766" s="45"/>
    </row>
    <row r="767">
      <c r="C767" s="26"/>
      <c r="E767" s="197"/>
      <c r="G767" s="45"/>
    </row>
    <row r="768">
      <c r="C768" s="26"/>
      <c r="E768" s="197"/>
      <c r="G768" s="45"/>
    </row>
    <row r="769">
      <c r="C769" s="26"/>
      <c r="E769" s="197"/>
      <c r="G769" s="45"/>
    </row>
    <row r="770">
      <c r="C770" s="26"/>
      <c r="E770" s="197"/>
      <c r="G770" s="45"/>
    </row>
    <row r="771">
      <c r="C771" s="26"/>
      <c r="E771" s="197"/>
      <c r="G771" s="45"/>
    </row>
    <row r="772">
      <c r="C772" s="26"/>
      <c r="E772" s="197"/>
      <c r="G772" s="45"/>
    </row>
    <row r="773">
      <c r="C773" s="26"/>
      <c r="E773" s="197"/>
      <c r="G773" s="45"/>
    </row>
    <row r="774">
      <c r="C774" s="26"/>
      <c r="E774" s="197"/>
      <c r="G774" s="45"/>
    </row>
    <row r="775">
      <c r="C775" s="26"/>
      <c r="E775" s="197"/>
      <c r="G775" s="45"/>
    </row>
    <row r="776">
      <c r="C776" s="26"/>
      <c r="E776" s="197"/>
      <c r="G776" s="45"/>
    </row>
    <row r="777">
      <c r="C777" s="26"/>
      <c r="E777" s="197"/>
      <c r="G777" s="45"/>
    </row>
    <row r="778">
      <c r="C778" s="26"/>
      <c r="E778" s="197"/>
      <c r="G778" s="45"/>
    </row>
    <row r="779">
      <c r="C779" s="26"/>
      <c r="E779" s="197"/>
      <c r="G779" s="45"/>
    </row>
    <row r="780">
      <c r="C780" s="26"/>
      <c r="E780" s="197"/>
      <c r="G780" s="45"/>
    </row>
    <row r="781">
      <c r="C781" s="26"/>
      <c r="E781" s="197"/>
      <c r="G781" s="45"/>
    </row>
    <row r="782">
      <c r="C782" s="26"/>
      <c r="E782" s="197"/>
      <c r="G782" s="45"/>
    </row>
    <row r="783">
      <c r="C783" s="26"/>
      <c r="E783" s="197"/>
      <c r="G783" s="45"/>
    </row>
    <row r="784">
      <c r="C784" s="26"/>
      <c r="E784" s="197"/>
      <c r="G784" s="45"/>
    </row>
    <row r="785">
      <c r="C785" s="26"/>
      <c r="E785" s="197"/>
      <c r="G785" s="45"/>
    </row>
    <row r="786">
      <c r="C786" s="26"/>
      <c r="E786" s="197"/>
      <c r="G786" s="45"/>
    </row>
    <row r="787">
      <c r="C787" s="26"/>
      <c r="E787" s="197"/>
      <c r="G787" s="45"/>
    </row>
    <row r="788">
      <c r="C788" s="26"/>
      <c r="E788" s="197"/>
      <c r="G788" s="45"/>
    </row>
    <row r="789">
      <c r="C789" s="26"/>
      <c r="E789" s="197"/>
      <c r="G789" s="45"/>
    </row>
    <row r="790">
      <c r="C790" s="26"/>
      <c r="E790" s="197"/>
      <c r="G790" s="45"/>
    </row>
    <row r="791">
      <c r="C791" s="26"/>
      <c r="E791" s="197"/>
      <c r="G791" s="45"/>
    </row>
    <row r="792">
      <c r="C792" s="26"/>
      <c r="E792" s="197"/>
      <c r="G792" s="45"/>
    </row>
    <row r="793">
      <c r="C793" s="26"/>
      <c r="E793" s="197"/>
      <c r="G793" s="45"/>
    </row>
    <row r="794">
      <c r="C794" s="26"/>
      <c r="E794" s="197"/>
      <c r="G794" s="45"/>
    </row>
    <row r="795">
      <c r="C795" s="26"/>
      <c r="E795" s="197"/>
      <c r="G795" s="45"/>
    </row>
    <row r="796">
      <c r="C796" s="26"/>
      <c r="E796" s="197"/>
      <c r="G796" s="45"/>
    </row>
    <row r="797">
      <c r="C797" s="26"/>
      <c r="E797" s="197"/>
      <c r="G797" s="45"/>
    </row>
    <row r="798">
      <c r="C798" s="26"/>
      <c r="E798" s="197"/>
      <c r="G798" s="45"/>
    </row>
    <row r="799">
      <c r="C799" s="26"/>
      <c r="E799" s="197"/>
      <c r="G799" s="45"/>
    </row>
    <row r="800">
      <c r="C800" s="26"/>
      <c r="E800" s="197"/>
      <c r="G800" s="45"/>
    </row>
    <row r="801">
      <c r="C801" s="26"/>
      <c r="E801" s="197"/>
      <c r="G801" s="45"/>
    </row>
    <row r="802">
      <c r="C802" s="26"/>
      <c r="E802" s="197"/>
      <c r="G802" s="45"/>
    </row>
    <row r="803">
      <c r="C803" s="26"/>
      <c r="E803" s="197"/>
      <c r="G803" s="45"/>
    </row>
    <row r="804">
      <c r="C804" s="26"/>
      <c r="E804" s="197"/>
      <c r="G804" s="45"/>
    </row>
    <row r="805">
      <c r="C805" s="26"/>
      <c r="E805" s="197"/>
      <c r="G805" s="45"/>
    </row>
    <row r="806">
      <c r="C806" s="26"/>
      <c r="E806" s="197"/>
      <c r="G806" s="45"/>
    </row>
    <row r="807">
      <c r="C807" s="26"/>
      <c r="E807" s="197"/>
      <c r="G807" s="45"/>
    </row>
    <row r="808">
      <c r="C808" s="26"/>
      <c r="E808" s="197"/>
      <c r="G808" s="45"/>
    </row>
    <row r="809">
      <c r="C809" s="26"/>
      <c r="E809" s="197"/>
      <c r="G809" s="45"/>
    </row>
    <row r="810">
      <c r="C810" s="26"/>
      <c r="E810" s="197"/>
      <c r="G810" s="45"/>
    </row>
    <row r="811">
      <c r="C811" s="26"/>
      <c r="E811" s="197"/>
      <c r="G811" s="45"/>
    </row>
    <row r="812">
      <c r="C812" s="26"/>
      <c r="E812" s="197"/>
      <c r="G812" s="45"/>
    </row>
    <row r="813">
      <c r="C813" s="26"/>
      <c r="E813" s="197"/>
      <c r="G813" s="45"/>
    </row>
    <row r="814">
      <c r="C814" s="26"/>
      <c r="E814" s="197"/>
      <c r="G814" s="45"/>
    </row>
    <row r="815">
      <c r="C815" s="26"/>
      <c r="E815" s="197"/>
      <c r="G815" s="45"/>
    </row>
    <row r="816">
      <c r="C816" s="26"/>
      <c r="E816" s="197"/>
      <c r="G816" s="45"/>
    </row>
    <row r="817">
      <c r="C817" s="26"/>
      <c r="E817" s="197"/>
      <c r="G817" s="45"/>
    </row>
    <row r="818">
      <c r="C818" s="26"/>
      <c r="E818" s="197"/>
      <c r="G818" s="45"/>
    </row>
    <row r="819">
      <c r="C819" s="26"/>
      <c r="E819" s="197"/>
      <c r="G819" s="45"/>
    </row>
    <row r="820">
      <c r="C820" s="26"/>
      <c r="E820" s="197"/>
      <c r="G820" s="45"/>
    </row>
    <row r="821">
      <c r="C821" s="26"/>
      <c r="E821" s="197"/>
      <c r="G821" s="45"/>
    </row>
    <row r="822">
      <c r="C822" s="26"/>
      <c r="E822" s="197"/>
      <c r="G822" s="45"/>
    </row>
    <row r="823">
      <c r="C823" s="26"/>
      <c r="E823" s="197"/>
      <c r="G823" s="45"/>
    </row>
    <row r="824">
      <c r="C824" s="26"/>
      <c r="E824" s="197"/>
      <c r="G824" s="45"/>
    </row>
    <row r="825">
      <c r="C825" s="26"/>
      <c r="E825" s="197"/>
      <c r="G825" s="45"/>
    </row>
    <row r="826">
      <c r="C826" s="26"/>
      <c r="E826" s="197"/>
      <c r="G826" s="45"/>
    </row>
    <row r="827">
      <c r="C827" s="26"/>
      <c r="E827" s="197"/>
      <c r="G827" s="45"/>
    </row>
    <row r="828">
      <c r="C828" s="26"/>
      <c r="E828" s="197"/>
      <c r="G828" s="45"/>
    </row>
    <row r="829">
      <c r="C829" s="26"/>
      <c r="E829" s="197"/>
      <c r="G829" s="45"/>
    </row>
    <row r="830">
      <c r="C830" s="26"/>
      <c r="E830" s="197"/>
      <c r="G830" s="45"/>
    </row>
    <row r="831">
      <c r="C831" s="26"/>
      <c r="E831" s="197"/>
      <c r="G831" s="45"/>
    </row>
    <row r="832">
      <c r="C832" s="26"/>
      <c r="E832" s="197"/>
      <c r="G832" s="45"/>
    </row>
    <row r="833">
      <c r="C833" s="26"/>
      <c r="E833" s="197"/>
      <c r="G833" s="45"/>
    </row>
    <row r="834">
      <c r="C834" s="26"/>
      <c r="E834" s="197"/>
      <c r="G834" s="45"/>
    </row>
    <row r="835">
      <c r="C835" s="26"/>
      <c r="E835" s="197"/>
      <c r="G835" s="45"/>
    </row>
    <row r="836">
      <c r="C836" s="26"/>
      <c r="E836" s="197"/>
      <c r="G836" s="45"/>
    </row>
    <row r="837">
      <c r="C837" s="26"/>
      <c r="E837" s="197"/>
      <c r="G837" s="45"/>
    </row>
    <row r="838">
      <c r="C838" s="26"/>
      <c r="E838" s="197"/>
      <c r="G838" s="45"/>
    </row>
    <row r="839">
      <c r="C839" s="26"/>
      <c r="E839" s="197"/>
      <c r="G839" s="45"/>
    </row>
    <row r="840">
      <c r="C840" s="26"/>
      <c r="E840" s="197"/>
      <c r="G840" s="45"/>
    </row>
    <row r="841">
      <c r="C841" s="26"/>
      <c r="E841" s="197"/>
      <c r="G841" s="45"/>
    </row>
    <row r="842">
      <c r="C842" s="26"/>
      <c r="E842" s="197"/>
      <c r="G842" s="45"/>
    </row>
    <row r="843">
      <c r="C843" s="26"/>
      <c r="E843" s="197"/>
      <c r="G843" s="45"/>
    </row>
    <row r="844">
      <c r="C844" s="26"/>
      <c r="E844" s="197"/>
      <c r="G844" s="45"/>
    </row>
    <row r="845">
      <c r="C845" s="26"/>
      <c r="E845" s="197"/>
      <c r="G845" s="45"/>
    </row>
    <row r="846">
      <c r="C846" s="26"/>
      <c r="E846" s="197"/>
      <c r="G846" s="45"/>
    </row>
    <row r="847">
      <c r="C847" s="26"/>
      <c r="E847" s="197"/>
      <c r="G847" s="45"/>
    </row>
    <row r="848">
      <c r="C848" s="26"/>
      <c r="E848" s="197"/>
      <c r="G848" s="45"/>
    </row>
    <row r="849">
      <c r="C849" s="26"/>
      <c r="E849" s="197"/>
      <c r="G849" s="45"/>
    </row>
    <row r="850">
      <c r="C850" s="26"/>
      <c r="E850" s="197"/>
      <c r="G850" s="45"/>
    </row>
    <row r="851">
      <c r="C851" s="26"/>
      <c r="E851" s="197"/>
      <c r="G851" s="45"/>
    </row>
    <row r="852">
      <c r="C852" s="26"/>
      <c r="E852" s="197"/>
      <c r="G852" s="45"/>
    </row>
    <row r="853">
      <c r="C853" s="26"/>
      <c r="E853" s="197"/>
      <c r="G853" s="45"/>
    </row>
    <row r="854">
      <c r="C854" s="26"/>
      <c r="E854" s="197"/>
      <c r="G854" s="45"/>
    </row>
    <row r="855">
      <c r="C855" s="26"/>
      <c r="E855" s="197"/>
      <c r="G855" s="45"/>
    </row>
    <row r="856">
      <c r="C856" s="26"/>
      <c r="E856" s="197"/>
      <c r="G856" s="45"/>
    </row>
    <row r="857">
      <c r="C857" s="26"/>
      <c r="E857" s="197"/>
      <c r="G857" s="45"/>
    </row>
    <row r="858">
      <c r="C858" s="26"/>
      <c r="E858" s="197"/>
      <c r="G858" s="45"/>
    </row>
    <row r="859">
      <c r="C859" s="26"/>
      <c r="E859" s="197"/>
      <c r="G859" s="45"/>
    </row>
    <row r="860">
      <c r="C860" s="26"/>
      <c r="E860" s="197"/>
      <c r="G860" s="45"/>
    </row>
    <row r="861">
      <c r="C861" s="26"/>
      <c r="E861" s="197"/>
      <c r="G861" s="45"/>
    </row>
    <row r="862">
      <c r="C862" s="26"/>
      <c r="E862" s="197"/>
      <c r="G862" s="45"/>
    </row>
    <row r="863">
      <c r="C863" s="26"/>
      <c r="E863" s="197"/>
      <c r="G863" s="45"/>
    </row>
    <row r="864">
      <c r="C864" s="26"/>
      <c r="E864" s="197"/>
      <c r="G864" s="45"/>
    </row>
    <row r="865">
      <c r="C865" s="26"/>
      <c r="E865" s="197"/>
      <c r="G865" s="45"/>
    </row>
    <row r="866">
      <c r="C866" s="26"/>
      <c r="E866" s="197"/>
      <c r="G866" s="45"/>
    </row>
    <row r="867">
      <c r="C867" s="26"/>
      <c r="E867" s="197"/>
      <c r="G867" s="45"/>
    </row>
    <row r="868">
      <c r="C868" s="26"/>
      <c r="E868" s="197"/>
      <c r="G868" s="45"/>
    </row>
    <row r="869">
      <c r="C869" s="26"/>
      <c r="E869" s="197"/>
      <c r="G869" s="45"/>
    </row>
    <row r="870">
      <c r="C870" s="26"/>
      <c r="E870" s="197"/>
      <c r="G870" s="45"/>
    </row>
    <row r="871">
      <c r="C871" s="26"/>
      <c r="E871" s="197"/>
      <c r="G871" s="45"/>
    </row>
    <row r="872">
      <c r="C872" s="26"/>
      <c r="E872" s="197"/>
      <c r="G872" s="45"/>
    </row>
    <row r="873">
      <c r="C873" s="26"/>
      <c r="E873" s="197"/>
      <c r="G873" s="45"/>
    </row>
    <row r="874">
      <c r="C874" s="26"/>
      <c r="E874" s="197"/>
      <c r="G874" s="45"/>
    </row>
    <row r="875">
      <c r="C875" s="26"/>
      <c r="E875" s="197"/>
      <c r="G875" s="45"/>
    </row>
    <row r="876">
      <c r="C876" s="26"/>
      <c r="E876" s="197"/>
      <c r="G876" s="45"/>
    </row>
    <row r="877">
      <c r="C877" s="26"/>
      <c r="E877" s="197"/>
      <c r="G877" s="45"/>
    </row>
    <row r="878">
      <c r="C878" s="26"/>
      <c r="E878" s="197"/>
      <c r="G878" s="45"/>
    </row>
    <row r="879">
      <c r="C879" s="26"/>
      <c r="E879" s="197"/>
      <c r="G879" s="45"/>
    </row>
    <row r="880">
      <c r="C880" s="26"/>
      <c r="E880" s="197"/>
      <c r="G880" s="45"/>
    </row>
    <row r="881">
      <c r="C881" s="26"/>
      <c r="E881" s="197"/>
      <c r="G881" s="45"/>
    </row>
    <row r="882">
      <c r="C882" s="26"/>
      <c r="E882" s="197"/>
      <c r="G882" s="45"/>
    </row>
    <row r="883">
      <c r="C883" s="26"/>
      <c r="E883" s="197"/>
      <c r="G883" s="45"/>
    </row>
    <row r="884">
      <c r="C884" s="26"/>
      <c r="E884" s="197"/>
      <c r="G884" s="45"/>
    </row>
    <row r="885">
      <c r="C885" s="26"/>
      <c r="E885" s="197"/>
      <c r="G885" s="45"/>
    </row>
    <row r="886">
      <c r="C886" s="26"/>
      <c r="E886" s="197"/>
      <c r="G886" s="45"/>
    </row>
    <row r="887">
      <c r="C887" s="26"/>
      <c r="E887" s="197"/>
      <c r="G887" s="45"/>
    </row>
    <row r="888">
      <c r="C888" s="26"/>
      <c r="E888" s="197"/>
      <c r="G888" s="45"/>
    </row>
    <row r="889">
      <c r="C889" s="26"/>
      <c r="E889" s="197"/>
      <c r="G889" s="45"/>
    </row>
    <row r="890">
      <c r="C890" s="26"/>
      <c r="E890" s="197"/>
      <c r="G890" s="45"/>
    </row>
    <row r="891">
      <c r="C891" s="26"/>
      <c r="E891" s="197"/>
      <c r="G891" s="45"/>
    </row>
    <row r="892">
      <c r="C892" s="26"/>
      <c r="E892" s="197"/>
      <c r="G892" s="45"/>
    </row>
    <row r="893">
      <c r="C893" s="26"/>
      <c r="E893" s="197"/>
      <c r="G893" s="45"/>
    </row>
    <row r="894">
      <c r="C894" s="26"/>
      <c r="E894" s="197"/>
      <c r="G894" s="45"/>
    </row>
    <row r="895">
      <c r="C895" s="26"/>
      <c r="E895" s="197"/>
      <c r="G895" s="45"/>
    </row>
    <row r="896">
      <c r="C896" s="26"/>
      <c r="E896" s="197"/>
      <c r="G896" s="45"/>
    </row>
    <row r="897">
      <c r="C897" s="26"/>
      <c r="E897" s="197"/>
      <c r="G897" s="45"/>
    </row>
    <row r="898">
      <c r="C898" s="26"/>
      <c r="E898" s="197"/>
      <c r="G898" s="45"/>
    </row>
    <row r="899">
      <c r="C899" s="26"/>
      <c r="E899" s="197"/>
      <c r="G899" s="45"/>
    </row>
    <row r="900">
      <c r="C900" s="26"/>
      <c r="E900" s="197"/>
      <c r="G900" s="45"/>
    </row>
    <row r="901">
      <c r="C901" s="26"/>
      <c r="E901" s="197"/>
      <c r="G901" s="45"/>
    </row>
    <row r="902">
      <c r="C902" s="26"/>
      <c r="E902" s="197"/>
      <c r="G902" s="45"/>
    </row>
    <row r="903">
      <c r="C903" s="26"/>
      <c r="E903" s="197"/>
      <c r="G903" s="45"/>
    </row>
    <row r="904">
      <c r="C904" s="26"/>
      <c r="E904" s="197"/>
      <c r="G904" s="45"/>
    </row>
    <row r="905">
      <c r="C905" s="26"/>
      <c r="E905" s="197"/>
      <c r="G905" s="45"/>
    </row>
    <row r="906">
      <c r="C906" s="26"/>
      <c r="E906" s="197"/>
      <c r="G906" s="45"/>
    </row>
    <row r="907">
      <c r="C907" s="26"/>
      <c r="E907" s="197"/>
      <c r="G907" s="45"/>
    </row>
    <row r="908">
      <c r="C908" s="26"/>
      <c r="E908" s="197"/>
      <c r="G908" s="45"/>
    </row>
    <row r="909">
      <c r="C909" s="26"/>
      <c r="E909" s="197"/>
      <c r="G909" s="45"/>
    </row>
    <row r="910">
      <c r="C910" s="26"/>
      <c r="E910" s="197"/>
      <c r="G910" s="45"/>
    </row>
    <row r="911">
      <c r="C911" s="26"/>
      <c r="E911" s="197"/>
      <c r="G911" s="45"/>
    </row>
    <row r="912">
      <c r="C912" s="26"/>
      <c r="E912" s="197"/>
      <c r="G912" s="45"/>
    </row>
    <row r="913">
      <c r="C913" s="26"/>
      <c r="E913" s="197"/>
      <c r="G913" s="45"/>
    </row>
    <row r="914">
      <c r="C914" s="26"/>
      <c r="E914" s="197"/>
      <c r="G914" s="45"/>
    </row>
    <row r="915">
      <c r="C915" s="26"/>
      <c r="E915" s="197"/>
      <c r="G915" s="45"/>
    </row>
    <row r="916">
      <c r="C916" s="26"/>
      <c r="E916" s="197"/>
      <c r="G916" s="45"/>
    </row>
    <row r="917">
      <c r="C917" s="26"/>
      <c r="E917" s="197"/>
      <c r="G917" s="45"/>
    </row>
    <row r="918">
      <c r="C918" s="26"/>
      <c r="E918" s="197"/>
      <c r="G918" s="45"/>
    </row>
    <row r="919">
      <c r="C919" s="26"/>
      <c r="E919" s="197"/>
      <c r="G919" s="45"/>
    </row>
    <row r="920">
      <c r="C920" s="26"/>
      <c r="E920" s="197"/>
      <c r="G920" s="45"/>
    </row>
    <row r="921">
      <c r="C921" s="26"/>
      <c r="E921" s="197"/>
      <c r="G921" s="45"/>
    </row>
    <row r="922">
      <c r="C922" s="26"/>
      <c r="E922" s="197"/>
      <c r="G922" s="45"/>
    </row>
    <row r="923">
      <c r="C923" s="26"/>
      <c r="E923" s="197"/>
      <c r="G923" s="45"/>
    </row>
    <row r="924">
      <c r="C924" s="26"/>
      <c r="E924" s="197"/>
      <c r="G924" s="45"/>
    </row>
    <row r="925">
      <c r="C925" s="26"/>
      <c r="E925" s="197"/>
      <c r="G925" s="45"/>
    </row>
    <row r="926">
      <c r="C926" s="26"/>
      <c r="E926" s="197"/>
      <c r="G926" s="45"/>
    </row>
    <row r="927">
      <c r="C927" s="26"/>
      <c r="E927" s="197"/>
      <c r="G927" s="45"/>
    </row>
    <row r="928">
      <c r="C928" s="26"/>
      <c r="E928" s="197"/>
      <c r="G928" s="45"/>
    </row>
    <row r="929">
      <c r="C929" s="26"/>
      <c r="E929" s="197"/>
      <c r="G929" s="45"/>
    </row>
    <row r="930">
      <c r="C930" s="26"/>
      <c r="E930" s="197"/>
      <c r="G930" s="45"/>
    </row>
    <row r="931">
      <c r="C931" s="26"/>
      <c r="E931" s="197"/>
      <c r="G931" s="45"/>
    </row>
    <row r="932">
      <c r="C932" s="26"/>
      <c r="E932" s="197"/>
      <c r="G932" s="45"/>
    </row>
    <row r="933">
      <c r="C933" s="26"/>
      <c r="E933" s="197"/>
      <c r="G933" s="45"/>
    </row>
    <row r="934">
      <c r="C934" s="26"/>
      <c r="E934" s="197"/>
      <c r="G934" s="45"/>
    </row>
    <row r="935">
      <c r="C935" s="26"/>
      <c r="E935" s="197"/>
      <c r="G935" s="45"/>
    </row>
    <row r="936">
      <c r="C936" s="26"/>
      <c r="E936" s="197"/>
      <c r="G936" s="45"/>
    </row>
    <row r="937">
      <c r="C937" s="26"/>
      <c r="E937" s="197"/>
      <c r="G937" s="45"/>
    </row>
    <row r="938">
      <c r="C938" s="26"/>
      <c r="E938" s="197"/>
      <c r="G938" s="45"/>
    </row>
    <row r="939">
      <c r="C939" s="26"/>
      <c r="E939" s="197"/>
      <c r="G939" s="45"/>
    </row>
    <row r="940">
      <c r="C940" s="26"/>
      <c r="E940" s="197"/>
      <c r="G940" s="45"/>
    </row>
    <row r="941">
      <c r="C941" s="26"/>
      <c r="E941" s="197"/>
      <c r="G941" s="45"/>
    </row>
    <row r="942">
      <c r="C942" s="26"/>
      <c r="E942" s="197"/>
      <c r="G942" s="45"/>
    </row>
    <row r="943">
      <c r="C943" s="26"/>
      <c r="E943" s="197"/>
      <c r="G943" s="45"/>
    </row>
    <row r="944">
      <c r="C944" s="26"/>
      <c r="E944" s="197"/>
      <c r="G944" s="45"/>
    </row>
    <row r="945">
      <c r="C945" s="26"/>
      <c r="E945" s="197"/>
      <c r="G945" s="45"/>
    </row>
    <row r="946">
      <c r="C946" s="26"/>
      <c r="E946" s="197"/>
      <c r="G946" s="45"/>
    </row>
    <row r="947">
      <c r="C947" s="26"/>
      <c r="E947" s="197"/>
      <c r="G947" s="45"/>
    </row>
    <row r="948">
      <c r="C948" s="26"/>
      <c r="E948" s="197"/>
      <c r="G948" s="45"/>
    </row>
    <row r="949">
      <c r="C949" s="26"/>
      <c r="E949" s="197"/>
      <c r="G949" s="45"/>
    </row>
    <row r="950">
      <c r="C950" s="26"/>
      <c r="E950" s="197"/>
      <c r="G950" s="45"/>
    </row>
    <row r="951">
      <c r="C951" s="26"/>
      <c r="E951" s="197"/>
      <c r="G951" s="45"/>
    </row>
    <row r="952">
      <c r="C952" s="26"/>
      <c r="E952" s="197"/>
      <c r="G952" s="45"/>
    </row>
    <row r="953">
      <c r="C953" s="26"/>
      <c r="E953" s="197"/>
      <c r="G953" s="45"/>
    </row>
    <row r="954">
      <c r="C954" s="26"/>
      <c r="E954" s="197"/>
      <c r="G954" s="45"/>
    </row>
    <row r="955">
      <c r="C955" s="26"/>
      <c r="E955" s="197"/>
      <c r="G955" s="45"/>
    </row>
    <row r="956">
      <c r="C956" s="26"/>
      <c r="E956" s="197"/>
      <c r="G956" s="45"/>
    </row>
    <row r="957">
      <c r="C957" s="26"/>
      <c r="E957" s="197"/>
      <c r="G957" s="45"/>
    </row>
    <row r="958">
      <c r="C958" s="26"/>
      <c r="E958" s="197"/>
      <c r="G958" s="45"/>
    </row>
    <row r="959">
      <c r="C959" s="26"/>
      <c r="E959" s="197"/>
      <c r="G959" s="45"/>
    </row>
    <row r="960">
      <c r="C960" s="26"/>
      <c r="E960" s="197"/>
      <c r="G960" s="45"/>
    </row>
    <row r="961">
      <c r="C961" s="26"/>
      <c r="E961" s="197"/>
      <c r="G961" s="45"/>
    </row>
    <row r="962">
      <c r="C962" s="26"/>
      <c r="E962" s="197"/>
      <c r="G962" s="45"/>
    </row>
    <row r="963">
      <c r="C963" s="26"/>
      <c r="E963" s="197"/>
      <c r="G963" s="45"/>
    </row>
    <row r="964">
      <c r="C964" s="26"/>
      <c r="E964" s="197"/>
      <c r="G964" s="45"/>
    </row>
    <row r="965">
      <c r="C965" s="26"/>
      <c r="E965" s="197"/>
      <c r="G965" s="45"/>
    </row>
    <row r="966">
      <c r="C966" s="26"/>
      <c r="E966" s="197"/>
      <c r="G966" s="45"/>
    </row>
    <row r="967">
      <c r="C967" s="26"/>
      <c r="E967" s="197"/>
      <c r="G967" s="45"/>
    </row>
    <row r="968">
      <c r="C968" s="26"/>
      <c r="E968" s="197"/>
      <c r="G968" s="45"/>
    </row>
    <row r="969">
      <c r="C969" s="26"/>
      <c r="E969" s="197"/>
      <c r="G969" s="45"/>
    </row>
    <row r="970">
      <c r="C970" s="26"/>
      <c r="E970" s="197"/>
      <c r="G970" s="45"/>
    </row>
    <row r="971">
      <c r="C971" s="26"/>
      <c r="E971" s="197"/>
      <c r="G971" s="45"/>
    </row>
    <row r="972">
      <c r="C972" s="26"/>
      <c r="E972" s="197"/>
      <c r="G972" s="45"/>
    </row>
    <row r="973">
      <c r="C973" s="26"/>
      <c r="E973" s="197"/>
      <c r="G973" s="45"/>
    </row>
    <row r="974">
      <c r="C974" s="26"/>
      <c r="E974" s="197"/>
      <c r="G974" s="45"/>
    </row>
    <row r="975">
      <c r="C975" s="26"/>
      <c r="E975" s="197"/>
      <c r="G975" s="45"/>
    </row>
    <row r="976">
      <c r="C976" s="26"/>
      <c r="E976" s="197"/>
      <c r="G976" s="45"/>
    </row>
    <row r="977">
      <c r="C977" s="26"/>
      <c r="E977" s="197"/>
      <c r="G977" s="45"/>
    </row>
    <row r="978">
      <c r="C978" s="26"/>
      <c r="E978" s="197"/>
      <c r="G978" s="45"/>
    </row>
    <row r="979">
      <c r="C979" s="26"/>
      <c r="E979" s="197"/>
      <c r="G979" s="45"/>
    </row>
    <row r="980">
      <c r="C980" s="26"/>
      <c r="E980" s="197"/>
      <c r="G980" s="45"/>
    </row>
    <row r="981">
      <c r="C981" s="26"/>
      <c r="E981" s="197"/>
      <c r="G981" s="45"/>
    </row>
    <row r="982">
      <c r="C982" s="26"/>
      <c r="E982" s="197"/>
      <c r="G982" s="45"/>
    </row>
    <row r="983">
      <c r="C983" s="26"/>
      <c r="E983" s="197"/>
      <c r="G983" s="45"/>
    </row>
    <row r="984">
      <c r="C984" s="26"/>
      <c r="E984" s="197"/>
      <c r="G984" s="45"/>
    </row>
    <row r="985">
      <c r="C985" s="26"/>
      <c r="E985" s="197"/>
      <c r="G985" s="45"/>
    </row>
    <row r="986">
      <c r="C986" s="26"/>
      <c r="E986" s="197"/>
      <c r="G986" s="45"/>
    </row>
    <row r="987">
      <c r="C987" s="26"/>
      <c r="E987" s="197"/>
      <c r="G987" s="45"/>
    </row>
    <row r="988">
      <c r="C988" s="26"/>
      <c r="E988" s="197"/>
      <c r="G988" s="45"/>
    </row>
    <row r="989">
      <c r="C989" s="26"/>
      <c r="E989" s="197"/>
      <c r="G989" s="45"/>
    </row>
    <row r="990">
      <c r="C990" s="26"/>
      <c r="E990" s="197"/>
      <c r="G990" s="45"/>
    </row>
    <row r="991">
      <c r="C991" s="26"/>
      <c r="E991" s="197"/>
      <c r="G991" s="45"/>
    </row>
    <row r="992">
      <c r="C992" s="26"/>
      <c r="E992" s="197"/>
      <c r="G992" s="45"/>
    </row>
    <row r="993">
      <c r="C993" s="26"/>
      <c r="E993" s="197"/>
      <c r="G993" s="45"/>
    </row>
    <row r="994">
      <c r="C994" s="26"/>
      <c r="E994" s="197"/>
      <c r="G994" s="45"/>
    </row>
    <row r="995">
      <c r="C995" s="26"/>
      <c r="E995" s="197"/>
      <c r="G995" s="45"/>
    </row>
    <row r="996">
      <c r="C996" s="26"/>
      <c r="E996" s="197"/>
      <c r="G996" s="45"/>
    </row>
    <row r="997">
      <c r="C997" s="26"/>
      <c r="E997" s="197"/>
      <c r="G997" s="45"/>
    </row>
    <row r="998">
      <c r="C998" s="26"/>
      <c r="E998" s="197"/>
      <c r="G998" s="45"/>
    </row>
    <row r="999">
      <c r="C999" s="26"/>
      <c r="E999" s="197"/>
      <c r="G999" s="45"/>
    </row>
    <row r="1000">
      <c r="C1000" s="26"/>
      <c r="E1000" s="197"/>
      <c r="G1000" s="45"/>
    </row>
    <row r="1001">
      <c r="C1001" s="26"/>
      <c r="E1001" s="197"/>
      <c r="G1001" s="45"/>
    </row>
    <row r="1002">
      <c r="C1002" s="26"/>
      <c r="E1002" s="197"/>
      <c r="G1002" s="45"/>
    </row>
    <row r="1003">
      <c r="C1003" s="26"/>
      <c r="E1003" s="197"/>
      <c r="G1003" s="45"/>
    </row>
    <row r="1004">
      <c r="C1004" s="26"/>
      <c r="E1004" s="197"/>
      <c r="G1004" s="45"/>
    </row>
    <row r="1005">
      <c r="C1005" s="26"/>
      <c r="E1005" s="197"/>
      <c r="G1005" s="45"/>
    </row>
    <row r="1006">
      <c r="C1006" s="26"/>
      <c r="E1006" s="197"/>
      <c r="G1006" s="45"/>
    </row>
    <row r="1007">
      <c r="C1007" s="26"/>
      <c r="E1007" s="197"/>
      <c r="G1007" s="45"/>
    </row>
    <row r="1008">
      <c r="C1008" s="26"/>
      <c r="E1008" s="197"/>
      <c r="G1008" s="45"/>
    </row>
    <row r="1009">
      <c r="C1009" s="26"/>
      <c r="E1009" s="197"/>
      <c r="G1009" s="45"/>
    </row>
    <row r="1010">
      <c r="C1010" s="26"/>
      <c r="E1010" s="197"/>
      <c r="G1010" s="45"/>
    </row>
    <row r="1011">
      <c r="C1011" s="26"/>
      <c r="E1011" s="197"/>
      <c r="G1011" s="45"/>
    </row>
    <row r="1012">
      <c r="C1012" s="26"/>
      <c r="E1012" s="197"/>
      <c r="G1012" s="45"/>
    </row>
    <row r="1013">
      <c r="C1013" s="26"/>
      <c r="E1013" s="197"/>
      <c r="G1013" s="45"/>
    </row>
    <row r="1014">
      <c r="C1014" s="26"/>
      <c r="E1014" s="197"/>
      <c r="G1014" s="45"/>
    </row>
    <row r="1015">
      <c r="C1015" s="26"/>
      <c r="E1015" s="197"/>
      <c r="G1015" s="45"/>
    </row>
    <row r="1016">
      <c r="C1016" s="26"/>
      <c r="E1016" s="197"/>
      <c r="G1016" s="45"/>
    </row>
    <row r="1017">
      <c r="C1017" s="26"/>
      <c r="E1017" s="197"/>
      <c r="G1017" s="45"/>
    </row>
    <row r="1018">
      <c r="C1018" s="26"/>
      <c r="E1018" s="197"/>
      <c r="G1018" s="45"/>
    </row>
    <row r="1019">
      <c r="C1019" s="26"/>
      <c r="E1019" s="197"/>
      <c r="G1019" s="45"/>
    </row>
    <row r="1020">
      <c r="C1020" s="26"/>
      <c r="E1020" s="197"/>
      <c r="G1020" s="45"/>
    </row>
    <row r="1021">
      <c r="C1021" s="26"/>
      <c r="E1021" s="197"/>
      <c r="G1021" s="45"/>
    </row>
    <row r="1022">
      <c r="C1022" s="26"/>
      <c r="E1022" s="197"/>
      <c r="G1022" s="45"/>
    </row>
    <row r="1023">
      <c r="C1023" s="26"/>
      <c r="E1023" s="197"/>
      <c r="G1023" s="45"/>
    </row>
    <row r="1024">
      <c r="C1024" s="26"/>
      <c r="E1024" s="197"/>
      <c r="G1024" s="45"/>
    </row>
    <row r="1025">
      <c r="C1025" s="26"/>
      <c r="E1025" s="197"/>
      <c r="G1025" s="45"/>
    </row>
    <row r="1026">
      <c r="C1026" s="26"/>
      <c r="E1026" s="197"/>
      <c r="G1026" s="45"/>
    </row>
    <row r="1027">
      <c r="C1027" s="26"/>
      <c r="E1027" s="197"/>
      <c r="G1027" s="45"/>
    </row>
    <row r="1028">
      <c r="C1028" s="26"/>
      <c r="E1028" s="197"/>
      <c r="G1028" s="45"/>
    </row>
  </sheetData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31.0"/>
  </cols>
  <sheetData>
    <row r="1">
      <c r="A1" s="242" t="s">
        <v>919</v>
      </c>
      <c r="E1" s="243"/>
      <c r="F1" s="243"/>
      <c r="G1" s="243"/>
      <c r="H1" s="243"/>
      <c r="I1" s="243"/>
      <c r="J1" s="243"/>
    </row>
    <row r="2">
      <c r="E2" s="244"/>
      <c r="F2" s="244"/>
      <c r="G2" s="244"/>
      <c r="H2" s="244"/>
      <c r="I2" s="244"/>
      <c r="J2" s="244"/>
    </row>
    <row r="3">
      <c r="E3" s="244"/>
      <c r="F3" s="244"/>
      <c r="G3" s="244"/>
      <c r="H3" s="244"/>
      <c r="I3" s="244"/>
      <c r="J3" s="244"/>
    </row>
    <row r="4">
      <c r="A4" s="242" t="s">
        <v>920</v>
      </c>
      <c r="E4" s="244"/>
      <c r="F4" s="244"/>
      <c r="G4" s="244"/>
      <c r="H4" s="244"/>
      <c r="I4" s="244"/>
      <c r="J4" s="244"/>
    </row>
    <row r="5">
      <c r="E5" s="244"/>
      <c r="F5" s="244"/>
      <c r="G5" s="244"/>
      <c r="H5" s="244"/>
      <c r="I5" s="244"/>
      <c r="J5" s="244"/>
    </row>
    <row r="6">
      <c r="A6" s="242" t="s">
        <v>921</v>
      </c>
      <c r="E6" s="244"/>
      <c r="F6" s="244"/>
      <c r="G6" s="244"/>
      <c r="H6" s="244"/>
      <c r="I6" s="244"/>
      <c r="J6" s="244"/>
    </row>
    <row r="7">
      <c r="E7" s="244"/>
      <c r="F7" s="244"/>
      <c r="G7" s="244"/>
      <c r="H7" s="244"/>
      <c r="I7" s="244"/>
      <c r="J7" s="244"/>
    </row>
    <row r="8">
      <c r="E8" s="244"/>
      <c r="F8" s="244"/>
      <c r="G8" s="244"/>
      <c r="H8" s="244"/>
      <c r="I8" s="244"/>
      <c r="J8" s="244"/>
    </row>
    <row r="9">
      <c r="E9" s="244"/>
      <c r="F9" s="244"/>
      <c r="G9" s="244"/>
      <c r="H9" s="244"/>
      <c r="I9" s="244"/>
      <c r="J9" s="244"/>
    </row>
    <row r="10">
      <c r="E10" s="244"/>
      <c r="F10" s="244"/>
      <c r="G10" s="244"/>
      <c r="H10" s="244"/>
      <c r="I10" s="244"/>
      <c r="J10" s="244"/>
    </row>
    <row r="11">
      <c r="E11" s="244"/>
      <c r="F11" s="244"/>
      <c r="G11" s="244"/>
      <c r="H11" s="244"/>
      <c r="I11" s="244"/>
      <c r="J11" s="244"/>
    </row>
    <row r="12">
      <c r="E12" s="244"/>
      <c r="F12" s="244"/>
      <c r="G12" s="244"/>
      <c r="H12" s="244"/>
      <c r="I12" s="244"/>
      <c r="J12" s="244"/>
    </row>
    <row r="13">
      <c r="E13" s="244"/>
      <c r="F13" s="244"/>
      <c r="G13" s="244"/>
      <c r="H13" s="244"/>
      <c r="I13" s="244"/>
      <c r="J13" s="244"/>
    </row>
    <row r="14">
      <c r="E14" s="244" t="s">
        <v>922</v>
      </c>
    </row>
    <row r="15">
      <c r="A15" s="245" t="s">
        <v>923</v>
      </c>
      <c r="B15" s="245" t="s">
        <v>924</v>
      </c>
      <c r="E15" s="243"/>
      <c r="F15" s="243"/>
      <c r="G15" s="243"/>
      <c r="H15" s="243"/>
      <c r="I15" s="243"/>
      <c r="J15" s="243"/>
    </row>
    <row r="16">
      <c r="A16" s="242" t="s">
        <v>925</v>
      </c>
      <c r="B16" s="242" t="s">
        <v>926</v>
      </c>
      <c r="E16" s="246">
        <v>1.0</v>
      </c>
      <c r="F16" s="243" t="s">
        <v>927</v>
      </c>
      <c r="G16" s="243"/>
      <c r="H16" s="243"/>
      <c r="I16" s="243"/>
      <c r="J16" s="243"/>
    </row>
    <row r="17">
      <c r="A17" s="242" t="s">
        <v>303</v>
      </c>
      <c r="B17" s="242" t="s">
        <v>928</v>
      </c>
      <c r="E17" s="246">
        <v>1.0</v>
      </c>
      <c r="F17" s="243" t="s">
        <v>929</v>
      </c>
      <c r="G17" s="243"/>
      <c r="H17" s="243"/>
      <c r="I17" s="243"/>
      <c r="J17" s="243"/>
    </row>
    <row r="18">
      <c r="A18" s="242" t="s">
        <v>930</v>
      </c>
      <c r="B18" s="242" t="s">
        <v>931</v>
      </c>
      <c r="E18" s="246">
        <v>1.0</v>
      </c>
      <c r="F18" s="243" t="s">
        <v>932</v>
      </c>
      <c r="G18" s="243"/>
      <c r="H18" s="243"/>
      <c r="I18" s="243"/>
      <c r="J18" s="243"/>
    </row>
    <row r="19">
      <c r="A19" s="242" t="s">
        <v>933</v>
      </c>
      <c r="B19" s="242" t="s">
        <v>934</v>
      </c>
      <c r="E19" s="246">
        <v>1.0</v>
      </c>
      <c r="F19" s="243" t="s">
        <v>935</v>
      </c>
      <c r="G19" s="243"/>
      <c r="H19" s="243"/>
      <c r="I19" s="243"/>
      <c r="J19" s="243"/>
    </row>
    <row r="20">
      <c r="A20" s="242" t="s">
        <v>936</v>
      </c>
      <c r="B20" s="242" t="s">
        <v>937</v>
      </c>
      <c r="E20" s="246">
        <v>1.0</v>
      </c>
      <c r="F20" s="243" t="s">
        <v>938</v>
      </c>
      <c r="G20" s="243"/>
      <c r="H20" s="243"/>
      <c r="I20" s="243"/>
      <c r="J20" s="243"/>
    </row>
    <row r="21">
      <c r="A21" s="242" t="s">
        <v>939</v>
      </c>
      <c r="B21" s="242" t="s">
        <v>940</v>
      </c>
      <c r="E21" s="246">
        <v>1.0</v>
      </c>
      <c r="F21" s="243" t="s">
        <v>941</v>
      </c>
      <c r="G21" s="243"/>
      <c r="H21" s="243"/>
      <c r="I21" s="243"/>
      <c r="J21" s="243"/>
    </row>
    <row r="22">
      <c r="A22" s="242" t="s">
        <v>942</v>
      </c>
      <c r="B22" s="242" t="s">
        <v>943</v>
      </c>
      <c r="E22" s="246">
        <v>1.0</v>
      </c>
      <c r="F22" s="243" t="s">
        <v>944</v>
      </c>
      <c r="G22" s="243"/>
      <c r="H22" s="243"/>
      <c r="I22" s="243"/>
      <c r="J22" s="243"/>
    </row>
    <row r="23">
      <c r="A23" s="242" t="s">
        <v>945</v>
      </c>
      <c r="E23" s="246">
        <v>1.0</v>
      </c>
      <c r="F23" s="243" t="s">
        <v>946</v>
      </c>
      <c r="G23" s="243"/>
      <c r="H23" s="243"/>
      <c r="I23" s="243"/>
      <c r="J23" s="243"/>
    </row>
    <row r="24">
      <c r="A24" s="242" t="s">
        <v>290</v>
      </c>
      <c r="E24" s="246">
        <v>2.0</v>
      </c>
      <c r="F24" s="243" t="s">
        <v>947</v>
      </c>
      <c r="G24" s="243"/>
      <c r="H24" s="243"/>
      <c r="I24" s="243"/>
      <c r="J24" s="243"/>
    </row>
    <row r="25">
      <c r="A25" s="242" t="s">
        <v>948</v>
      </c>
      <c r="E25" s="246">
        <v>1.0</v>
      </c>
      <c r="F25" s="243" t="s">
        <v>949</v>
      </c>
      <c r="G25" s="243"/>
      <c r="H25" s="243"/>
      <c r="I25" s="243"/>
      <c r="J25" s="243"/>
    </row>
    <row r="26">
      <c r="E26" s="246">
        <v>2.0</v>
      </c>
      <c r="F26" s="243" t="s">
        <v>950</v>
      </c>
      <c r="G26" s="243"/>
      <c r="H26" s="243"/>
      <c r="I26" s="243"/>
      <c r="J26" s="243"/>
    </row>
    <row r="27">
      <c r="E27" s="246">
        <v>1.0</v>
      </c>
      <c r="F27" s="243" t="s">
        <v>951</v>
      </c>
      <c r="G27" s="243"/>
      <c r="H27" s="243"/>
      <c r="I27" s="243"/>
      <c r="J27" s="243"/>
    </row>
    <row r="28">
      <c r="E28" s="246">
        <v>1.0</v>
      </c>
      <c r="F28" s="243" t="s">
        <v>952</v>
      </c>
      <c r="G28" s="243"/>
      <c r="H28" s="243"/>
      <c r="I28" s="243"/>
      <c r="J28" s="243"/>
    </row>
    <row r="29">
      <c r="E29" s="246">
        <v>1.0</v>
      </c>
      <c r="F29" s="243" t="s">
        <v>953</v>
      </c>
      <c r="G29" s="243"/>
      <c r="H29" s="243"/>
      <c r="I29" s="243"/>
      <c r="J29" s="243"/>
    </row>
    <row r="30">
      <c r="E30" s="246">
        <v>1.0</v>
      </c>
      <c r="F30" s="243" t="s">
        <v>954</v>
      </c>
      <c r="G30" s="243"/>
      <c r="H30" s="243"/>
      <c r="I30" s="243"/>
      <c r="J30" s="243"/>
    </row>
    <row r="31">
      <c r="E31" s="246">
        <v>1.0</v>
      </c>
      <c r="F31" s="243" t="s">
        <v>955</v>
      </c>
      <c r="G31" s="243"/>
      <c r="H31" s="243"/>
      <c r="I31" s="243"/>
      <c r="J31" s="243"/>
    </row>
    <row r="32">
      <c r="E32" s="246">
        <v>1.0</v>
      </c>
      <c r="F32" s="243" t="s">
        <v>956</v>
      </c>
      <c r="G32" s="243"/>
      <c r="H32" s="243"/>
      <c r="I32" s="243"/>
      <c r="J32" s="243"/>
    </row>
    <row r="33">
      <c r="E33" s="246">
        <v>1.0</v>
      </c>
      <c r="F33" s="243" t="s">
        <v>957</v>
      </c>
      <c r="G33" s="243"/>
      <c r="H33" s="243"/>
      <c r="I33" s="243"/>
      <c r="J33" s="243"/>
    </row>
    <row r="34">
      <c r="E34" s="246">
        <v>1.0</v>
      </c>
      <c r="F34" s="243" t="s">
        <v>958</v>
      </c>
      <c r="G34" s="243"/>
      <c r="H34" s="243"/>
      <c r="I34" s="243"/>
      <c r="J34" s="243"/>
    </row>
    <row r="35">
      <c r="E35" s="246">
        <v>1.0</v>
      </c>
      <c r="F35" s="243" t="s">
        <v>959</v>
      </c>
      <c r="G35" s="243"/>
      <c r="H35" s="243"/>
      <c r="I35" s="243"/>
      <c r="J35" s="243"/>
    </row>
    <row r="36">
      <c r="E36" s="246">
        <v>1.0</v>
      </c>
      <c r="F36" s="243" t="s">
        <v>960</v>
      </c>
      <c r="G36" s="243"/>
      <c r="H36" s="243"/>
      <c r="I36" s="243"/>
      <c r="J36" s="243"/>
    </row>
    <row r="37">
      <c r="E37" s="246">
        <v>4.0</v>
      </c>
      <c r="F37" s="243" t="s">
        <v>961</v>
      </c>
      <c r="G37" s="243"/>
      <c r="H37" s="243"/>
      <c r="I37" s="243"/>
      <c r="J37" s="243"/>
    </row>
    <row r="38">
      <c r="E38" s="246">
        <v>2.0</v>
      </c>
      <c r="F38" s="243" t="s">
        <v>962</v>
      </c>
      <c r="G38" s="243"/>
      <c r="H38" s="243"/>
      <c r="I38" s="243"/>
      <c r="J38" s="243"/>
    </row>
    <row r="39">
      <c r="E39" s="246">
        <v>2.0</v>
      </c>
      <c r="F39" s="243" t="s">
        <v>963</v>
      </c>
      <c r="G39" s="243"/>
      <c r="H39" s="243"/>
      <c r="I39" s="243"/>
      <c r="J39" s="243"/>
    </row>
    <row r="40">
      <c r="E40" s="246">
        <v>7.0</v>
      </c>
      <c r="F40" s="243" t="s">
        <v>964</v>
      </c>
      <c r="G40" s="243"/>
      <c r="H40" s="243"/>
      <c r="I40" s="243"/>
      <c r="J40" s="243"/>
    </row>
    <row r="41">
      <c r="E41" s="246">
        <v>1.0</v>
      </c>
      <c r="F41" s="243" t="s">
        <v>965</v>
      </c>
      <c r="G41" s="243"/>
      <c r="H41" s="243"/>
      <c r="I41" s="243"/>
      <c r="J41" s="243"/>
    </row>
    <row r="42">
      <c r="E42" s="247">
        <v>10.0</v>
      </c>
      <c r="F42" s="248" t="s">
        <v>966</v>
      </c>
      <c r="G42" s="243"/>
      <c r="H42" s="243"/>
      <c r="I42" s="243"/>
      <c r="J42" s="243"/>
    </row>
    <row r="43">
      <c r="E43" s="247">
        <v>10.0</v>
      </c>
      <c r="F43" s="248" t="s">
        <v>967</v>
      </c>
      <c r="G43" s="243"/>
      <c r="H43" s="243"/>
      <c r="I43" s="243"/>
      <c r="J43" s="243"/>
    </row>
    <row r="44">
      <c r="E44" s="247">
        <v>1.0</v>
      </c>
      <c r="F44" s="248" t="s">
        <v>968</v>
      </c>
      <c r="G44" s="243"/>
      <c r="H44" s="243"/>
      <c r="I44" s="243"/>
      <c r="J44" s="243"/>
    </row>
    <row r="45">
      <c r="E45" s="247">
        <v>4.0</v>
      </c>
      <c r="F45" s="248" t="s">
        <v>969</v>
      </c>
      <c r="G45" s="243"/>
      <c r="H45" s="243"/>
      <c r="I45" s="243"/>
      <c r="J45" s="243"/>
    </row>
  </sheetData>
  <mergeCells count="1">
    <mergeCell ref="E14:J14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2" width="16.14"/>
    <col customWidth="1" min="5" max="5" width="28.86"/>
    <col customWidth="1" min="7" max="8" width="26.71"/>
    <col customWidth="1" min="11" max="11" width="36.0"/>
  </cols>
  <sheetData>
    <row r="1">
      <c r="A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/>
      <c r="B8" s="73"/>
      <c r="C8" s="15"/>
      <c r="D8" s="74"/>
      <c r="E8" s="38"/>
      <c r="F8" s="15"/>
    </row>
    <row r="9">
      <c r="A9" s="108" t="s">
        <v>970</v>
      </c>
      <c r="F9" s="108"/>
      <c r="G9" s="15"/>
    </row>
    <row r="10">
      <c r="A10" s="108"/>
      <c r="B10" s="108"/>
      <c r="C10" s="108"/>
      <c r="D10" s="108"/>
      <c r="E10" s="108"/>
      <c r="F10" s="108"/>
    </row>
    <row r="11">
      <c r="A11" s="15"/>
      <c r="B11" s="73"/>
      <c r="C11" s="15"/>
      <c r="D11" s="74"/>
      <c r="E11" s="38"/>
      <c r="F11" s="15"/>
    </row>
    <row r="12">
      <c r="D12" s="101"/>
      <c r="E12" s="45"/>
    </row>
    <row r="13">
      <c r="D13" s="101"/>
      <c r="E13" s="45"/>
    </row>
    <row r="14">
      <c r="A14" s="40"/>
      <c r="F14" s="40"/>
      <c r="G14" s="59"/>
    </row>
    <row r="15">
      <c r="A15" s="59"/>
      <c r="B15" s="59"/>
      <c r="C15" s="59"/>
      <c r="D15" s="109"/>
      <c r="E15" s="115"/>
      <c r="F15" s="59"/>
    </row>
    <row r="16">
      <c r="A16" s="59"/>
      <c r="B16" s="59"/>
      <c r="C16" s="59"/>
      <c r="D16" s="109"/>
      <c r="E16" s="115"/>
      <c r="F16" s="59"/>
    </row>
    <row r="17">
      <c r="A17" s="59" t="s">
        <v>971</v>
      </c>
      <c r="F17" s="59"/>
    </row>
    <row r="18" ht="15.75" customHeight="1">
      <c r="A18" s="59"/>
      <c r="B18" s="59"/>
      <c r="C18" s="59"/>
      <c r="D18" s="115"/>
      <c r="E18" s="115"/>
      <c r="F18" s="59"/>
    </row>
    <row r="19" ht="15.75" customHeight="1">
      <c r="A19" s="59"/>
      <c r="F19" s="1"/>
    </row>
    <row r="20" ht="15.75" customHeight="1">
      <c r="F20" s="1"/>
    </row>
    <row r="21" ht="15.75" customHeight="1">
      <c r="A21" s="59"/>
      <c r="B21" s="59"/>
      <c r="C21" s="59"/>
      <c r="D21" s="115"/>
      <c r="E21" s="115"/>
      <c r="F21" s="59"/>
    </row>
    <row r="22" ht="15.75" customHeight="1">
      <c r="A22" s="59"/>
      <c r="B22" s="59"/>
      <c r="C22" s="59" t="s">
        <v>351</v>
      </c>
      <c r="D22" s="115"/>
      <c r="E22" s="115"/>
      <c r="F22" s="59"/>
    </row>
    <row r="23" ht="15.75" customHeight="1">
      <c r="A23" s="59" t="s">
        <v>972</v>
      </c>
      <c r="F23" s="59"/>
    </row>
    <row r="24" ht="15.75" customHeight="1">
      <c r="A24" s="40"/>
      <c r="B24" s="40"/>
      <c r="C24" s="40"/>
      <c r="D24" s="117"/>
      <c r="E24" s="117"/>
      <c r="F24" s="40"/>
    </row>
    <row r="25" ht="15.75" customHeight="1">
      <c r="A25" s="40"/>
      <c r="F25" s="40"/>
    </row>
    <row r="26" ht="15.75" customHeight="1"/>
    <row r="27" ht="15.75" customHeight="1">
      <c r="A27" s="40"/>
      <c r="B27" s="40"/>
      <c r="C27" s="40"/>
      <c r="D27" s="40"/>
      <c r="E27" s="40"/>
      <c r="F27" s="40"/>
    </row>
    <row r="28" ht="15.75" customHeight="1">
      <c r="B28" s="75"/>
      <c r="C28" s="26"/>
      <c r="D28" s="76"/>
      <c r="E28" s="45"/>
    </row>
    <row r="29" ht="15.75" customHeight="1">
      <c r="A29" s="110"/>
      <c r="B29" s="110"/>
      <c r="C29" s="110"/>
      <c r="D29" s="110"/>
      <c r="E29" s="110"/>
      <c r="F29" s="110"/>
    </row>
    <row r="30" ht="15.75" customHeight="1">
      <c r="B30" s="75"/>
      <c r="C30" s="26"/>
      <c r="D30" s="76"/>
      <c r="E30" s="45"/>
    </row>
    <row r="31" ht="15.75" customHeight="1">
      <c r="A31" s="26"/>
      <c r="B31" s="26"/>
      <c r="C31" s="26"/>
      <c r="D31" s="26"/>
      <c r="E31" s="26"/>
      <c r="F31" s="26"/>
    </row>
    <row r="32" ht="15.75" customHeight="1">
      <c r="B32" s="75"/>
      <c r="C32" s="26"/>
      <c r="D32" s="76"/>
      <c r="E32" s="45"/>
    </row>
    <row r="33" ht="15.75" customHeight="1">
      <c r="B33" s="75"/>
      <c r="C33" s="26"/>
      <c r="D33" s="76"/>
      <c r="E33" s="45"/>
    </row>
    <row r="34" ht="15.75" customHeight="1">
      <c r="B34" s="75"/>
      <c r="C34" s="26"/>
      <c r="D34" s="76"/>
      <c r="E34" s="45"/>
    </row>
    <row r="35" ht="15.75" customHeight="1">
      <c r="B35" s="75"/>
      <c r="C35" s="26"/>
      <c r="D35" s="76"/>
      <c r="E35" s="45"/>
    </row>
    <row r="36" ht="15.75" customHeight="1">
      <c r="A36" s="111"/>
      <c r="B36" s="111"/>
      <c r="C36" s="111"/>
      <c r="D36" s="111"/>
      <c r="E36" s="111"/>
      <c r="F36" s="111"/>
    </row>
    <row r="37" ht="15.75" customHeight="1">
      <c r="A37" s="111"/>
      <c r="B37" s="111"/>
      <c r="C37" s="111"/>
      <c r="D37" s="111"/>
      <c r="E37" s="111"/>
      <c r="F37" s="111"/>
    </row>
    <row r="38" ht="15.75" customHeight="1">
      <c r="A38" s="111"/>
      <c r="B38" s="111"/>
      <c r="C38" s="111"/>
      <c r="D38" s="111"/>
      <c r="E38" s="111"/>
      <c r="F38" s="111"/>
    </row>
    <row r="39" ht="15.75" customHeight="1">
      <c r="A39" s="111"/>
      <c r="B39" s="111"/>
      <c r="C39" s="111"/>
      <c r="D39" s="111"/>
      <c r="E39" s="111"/>
      <c r="F39" s="111"/>
    </row>
    <row r="40" ht="15.75" customHeight="1">
      <c r="A40" s="111"/>
      <c r="B40" s="111"/>
      <c r="C40" s="111"/>
      <c r="D40" s="111"/>
      <c r="E40" s="111"/>
      <c r="F40" s="111"/>
    </row>
    <row r="41" ht="15.75" customHeight="1">
      <c r="A41" s="111"/>
      <c r="B41" s="111"/>
      <c r="C41" s="111"/>
      <c r="D41" s="111"/>
      <c r="E41" s="111"/>
      <c r="F41" s="111"/>
    </row>
    <row r="42" ht="15.75" customHeight="1">
      <c r="A42" s="111"/>
      <c r="B42" s="111"/>
      <c r="C42" s="111"/>
      <c r="D42" s="111"/>
      <c r="E42" s="111"/>
      <c r="F42" s="111"/>
    </row>
    <row r="43" ht="15.75" customHeight="1">
      <c r="A43" s="111"/>
      <c r="B43" s="111"/>
      <c r="C43" s="111"/>
      <c r="D43" s="111"/>
      <c r="E43" s="111"/>
      <c r="F43" s="111"/>
    </row>
    <row r="44" ht="15.75" customHeight="1">
      <c r="A44" s="111"/>
      <c r="B44" s="111"/>
      <c r="C44" s="111"/>
      <c r="D44" s="111"/>
      <c r="E44" s="111"/>
      <c r="F44" s="111"/>
    </row>
    <row r="45" ht="15.75" customHeight="1">
      <c r="A45" s="111"/>
      <c r="B45" s="111"/>
      <c r="C45" s="111"/>
      <c r="D45" s="111"/>
      <c r="E45" s="111"/>
      <c r="F45" s="111"/>
    </row>
    <row r="46" ht="15.75" customHeight="1">
      <c r="B46" s="75"/>
      <c r="C46" s="26"/>
      <c r="D46" s="76"/>
      <c r="E46" s="45"/>
    </row>
    <row r="47" ht="15.75" customHeight="1">
      <c r="A47" s="59"/>
      <c r="B47" s="59"/>
      <c r="C47" s="59"/>
      <c r="D47" s="59"/>
      <c r="E47" s="59"/>
      <c r="F47" s="59"/>
    </row>
    <row r="48" ht="15.75" customHeight="1">
      <c r="B48" s="75"/>
      <c r="C48" s="26"/>
      <c r="D48" s="76"/>
      <c r="E48" s="45"/>
    </row>
    <row r="49" ht="15.75" customHeight="1">
      <c r="B49" s="75"/>
      <c r="C49" s="26"/>
      <c r="D49" s="76"/>
      <c r="E49" s="45"/>
    </row>
    <row r="50" ht="15.75" customHeight="1">
      <c r="A50" s="110"/>
      <c r="B50" s="110"/>
      <c r="C50" s="110"/>
      <c r="D50" s="110"/>
      <c r="E50" s="110"/>
      <c r="F50" s="110"/>
    </row>
    <row r="51" ht="15.75" customHeight="1">
      <c r="A51" s="110"/>
      <c r="B51" s="110"/>
      <c r="C51" s="110"/>
      <c r="D51" s="110"/>
      <c r="E51" s="110"/>
      <c r="F51" s="110"/>
    </row>
    <row r="52" ht="15.75" customHeight="1">
      <c r="B52" s="75"/>
      <c r="C52" s="26"/>
      <c r="D52" s="76"/>
      <c r="E52" s="45"/>
    </row>
    <row r="53" ht="15.75" customHeight="1">
      <c r="B53" s="75"/>
      <c r="C53" s="26"/>
      <c r="D53" s="76"/>
      <c r="E53" s="45"/>
    </row>
    <row r="54" ht="15.75" customHeight="1">
      <c r="B54" s="75"/>
      <c r="C54" s="26"/>
      <c r="D54" s="76"/>
      <c r="E54" s="45"/>
    </row>
    <row r="55" ht="15.75" customHeight="1">
      <c r="B55" s="75"/>
      <c r="C55" s="26"/>
      <c r="D55" s="76"/>
      <c r="E55" s="45"/>
    </row>
    <row r="56" ht="15.75" customHeight="1">
      <c r="B56" s="75"/>
      <c r="C56" s="26"/>
      <c r="D56" s="76"/>
      <c r="E56" s="45"/>
    </row>
    <row r="57" ht="15.75" customHeight="1">
      <c r="A57" s="1"/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>
      <c r="F61" s="1"/>
    </row>
    <row r="62">
      <c r="F62" s="1"/>
      <c r="G62" s="45"/>
      <c r="H62" s="1"/>
      <c r="I62" s="1"/>
    </row>
    <row r="63">
      <c r="F63" s="1"/>
      <c r="G63" s="45"/>
      <c r="H63" s="26"/>
      <c r="I63" s="26"/>
    </row>
    <row r="64">
      <c r="G64" s="45"/>
    </row>
    <row r="65">
      <c r="A65" s="119" t="s">
        <v>485</v>
      </c>
      <c r="B65" s="20" t="s">
        <v>41</v>
      </c>
      <c r="C65" s="120" t="s">
        <v>486</v>
      </c>
      <c r="D65" s="121" t="s">
        <v>43</v>
      </c>
      <c r="E65" s="122" t="s">
        <v>90</v>
      </c>
      <c r="G65" s="45"/>
    </row>
    <row r="66">
      <c r="A66" s="124" t="s">
        <v>110</v>
      </c>
      <c r="B66" s="80" t="s">
        <v>973</v>
      </c>
      <c r="C66" s="23" t="s">
        <v>16</v>
      </c>
      <c r="D66" s="99">
        <v>56.0</v>
      </c>
      <c r="E66" s="47">
        <f t="shared" ref="E66:E101" si="1">B66*D66</f>
        <v>39.2</v>
      </c>
      <c r="G66" s="45"/>
    </row>
    <row r="67">
      <c r="A67" s="125" t="s">
        <v>13</v>
      </c>
      <c r="B67" s="23">
        <v>1.0</v>
      </c>
      <c r="C67" s="23" t="s">
        <v>16</v>
      </c>
      <c r="D67" s="99">
        <v>115.0</v>
      </c>
      <c r="E67" s="47">
        <f t="shared" si="1"/>
        <v>115</v>
      </c>
      <c r="G67" s="45"/>
      <c r="H67" s="61"/>
      <c r="I67" s="61"/>
    </row>
    <row r="68">
      <c r="A68" s="125" t="s">
        <v>224</v>
      </c>
      <c r="B68" s="78" t="s">
        <v>356</v>
      </c>
      <c r="C68" s="23" t="s">
        <v>7</v>
      </c>
      <c r="D68" s="99">
        <v>3100.0</v>
      </c>
      <c r="E68" s="47">
        <f t="shared" si="1"/>
        <v>465</v>
      </c>
      <c r="G68" s="45"/>
      <c r="H68" s="61"/>
      <c r="I68" s="61"/>
    </row>
    <row r="69">
      <c r="A69" s="125" t="s">
        <v>54</v>
      </c>
      <c r="B69" s="23">
        <v>0.3</v>
      </c>
      <c r="C69" s="23" t="s">
        <v>7</v>
      </c>
      <c r="D69" s="126">
        <v>105.0</v>
      </c>
      <c r="E69" s="47">
        <f t="shared" si="1"/>
        <v>31.5</v>
      </c>
      <c r="G69" s="45"/>
      <c r="H69" s="61"/>
      <c r="I69" s="61"/>
    </row>
    <row r="70">
      <c r="A70" s="125" t="s">
        <v>631</v>
      </c>
      <c r="B70" s="147">
        <v>1.5</v>
      </c>
      <c r="C70" s="23" t="s">
        <v>7</v>
      </c>
      <c r="D70" s="99">
        <v>29.0</v>
      </c>
      <c r="E70" s="47">
        <f t="shared" si="1"/>
        <v>43.5</v>
      </c>
      <c r="G70" s="45"/>
    </row>
    <row r="71">
      <c r="A71" s="125" t="s">
        <v>65</v>
      </c>
      <c r="B71" s="23">
        <v>4.0</v>
      </c>
      <c r="C71" s="23" t="s">
        <v>7</v>
      </c>
      <c r="D71" s="99">
        <v>32.0</v>
      </c>
      <c r="E71" s="47">
        <f t="shared" si="1"/>
        <v>128</v>
      </c>
      <c r="G71" s="45"/>
    </row>
    <row r="72">
      <c r="A72" s="124" t="s">
        <v>608</v>
      </c>
      <c r="B72" s="80" t="s">
        <v>416</v>
      </c>
      <c r="C72" s="23" t="s">
        <v>7</v>
      </c>
      <c r="D72" s="126">
        <v>60.0</v>
      </c>
      <c r="E72" s="47">
        <f t="shared" si="1"/>
        <v>18</v>
      </c>
      <c r="G72" s="45"/>
    </row>
    <row r="73">
      <c r="A73" s="124" t="s">
        <v>424</v>
      </c>
      <c r="B73" s="80" t="s">
        <v>420</v>
      </c>
      <c r="C73" s="23" t="s">
        <v>7</v>
      </c>
      <c r="D73" s="99">
        <v>160.0</v>
      </c>
      <c r="E73" s="47">
        <f t="shared" si="1"/>
        <v>8</v>
      </c>
      <c r="G73" s="45"/>
    </row>
    <row r="74">
      <c r="A74" s="125" t="s">
        <v>229</v>
      </c>
      <c r="B74" s="80" t="s">
        <v>420</v>
      </c>
      <c r="C74" s="23" t="s">
        <v>7</v>
      </c>
      <c r="D74" s="99">
        <v>150.0</v>
      </c>
      <c r="E74" s="47">
        <f t="shared" si="1"/>
        <v>7.5</v>
      </c>
      <c r="G74" s="45"/>
    </row>
    <row r="75">
      <c r="A75" s="124" t="s">
        <v>974</v>
      </c>
      <c r="B75" s="80" t="s">
        <v>339</v>
      </c>
      <c r="C75" s="23" t="s">
        <v>7</v>
      </c>
      <c r="D75" s="99">
        <v>38.0</v>
      </c>
      <c r="E75" s="47">
        <f t="shared" si="1"/>
        <v>76</v>
      </c>
      <c r="G75" s="45"/>
    </row>
    <row r="76">
      <c r="A76" s="125" t="s">
        <v>488</v>
      </c>
      <c r="B76" s="49">
        <v>0.05</v>
      </c>
      <c r="C76" s="23" t="s">
        <v>7</v>
      </c>
      <c r="D76" s="99">
        <v>190.0</v>
      </c>
      <c r="E76" s="47">
        <f t="shared" si="1"/>
        <v>9.5</v>
      </c>
      <c r="G76" s="45"/>
    </row>
    <row r="77">
      <c r="A77" s="125" t="s">
        <v>975</v>
      </c>
      <c r="B77" s="80" t="s">
        <v>339</v>
      </c>
      <c r="C77" s="23" t="s">
        <v>614</v>
      </c>
      <c r="D77" s="99">
        <v>35.0</v>
      </c>
      <c r="E77" s="47">
        <f t="shared" si="1"/>
        <v>70</v>
      </c>
      <c r="G77" s="45"/>
    </row>
    <row r="78">
      <c r="A78" s="125" t="s">
        <v>188</v>
      </c>
      <c r="B78" s="80" t="s">
        <v>363</v>
      </c>
      <c r="C78" s="23" t="s">
        <v>7</v>
      </c>
      <c r="D78" s="99">
        <v>35.0</v>
      </c>
      <c r="E78" s="47">
        <f t="shared" si="1"/>
        <v>35</v>
      </c>
      <c r="G78" s="45"/>
    </row>
    <row r="79">
      <c r="A79" s="124" t="s">
        <v>976</v>
      </c>
      <c r="B79" s="80" t="s">
        <v>367</v>
      </c>
      <c r="C79" s="23" t="s">
        <v>166</v>
      </c>
      <c r="D79" s="99">
        <v>35.0</v>
      </c>
      <c r="E79" s="47">
        <f t="shared" si="1"/>
        <v>175</v>
      </c>
      <c r="G79" s="45"/>
    </row>
    <row r="80">
      <c r="A80" s="124" t="s">
        <v>327</v>
      </c>
      <c r="B80" s="80" t="s">
        <v>348</v>
      </c>
      <c r="C80" s="23" t="s">
        <v>7</v>
      </c>
      <c r="D80" s="99">
        <v>443.0</v>
      </c>
      <c r="E80" s="47">
        <f t="shared" si="1"/>
        <v>44.3</v>
      </c>
      <c r="G80" s="45"/>
    </row>
    <row r="81">
      <c r="A81" s="124" t="s">
        <v>525</v>
      </c>
      <c r="B81" s="80" t="s">
        <v>363</v>
      </c>
      <c r="C81" s="23" t="s">
        <v>7</v>
      </c>
      <c r="D81" s="99">
        <v>23.0</v>
      </c>
      <c r="E81" s="47">
        <f t="shared" si="1"/>
        <v>23</v>
      </c>
      <c r="G81" s="45"/>
    </row>
    <row r="82">
      <c r="A82" s="124" t="s">
        <v>349</v>
      </c>
      <c r="B82" s="80" t="s">
        <v>977</v>
      </c>
      <c r="C82" s="23" t="s">
        <v>11</v>
      </c>
      <c r="D82" s="99">
        <v>10.0</v>
      </c>
      <c r="E82" s="47">
        <f t="shared" si="1"/>
        <v>250</v>
      </c>
      <c r="G82" s="45"/>
    </row>
    <row r="83" ht="16.5" customHeight="1">
      <c r="A83" s="125" t="s">
        <v>259</v>
      </c>
      <c r="B83" s="49">
        <v>1.0</v>
      </c>
      <c r="C83" s="23" t="s">
        <v>7</v>
      </c>
      <c r="D83" s="126">
        <v>25.0</v>
      </c>
      <c r="E83" s="47">
        <f t="shared" si="1"/>
        <v>25</v>
      </c>
      <c r="G83" s="45"/>
    </row>
    <row r="84" hidden="1">
      <c r="A84" s="148"/>
      <c r="B84" s="149"/>
      <c r="C84" s="23" t="s">
        <v>7</v>
      </c>
      <c r="D84" s="99"/>
      <c r="E84" s="47">
        <f t="shared" si="1"/>
        <v>0</v>
      </c>
      <c r="G84" s="45"/>
    </row>
    <row r="85" hidden="1">
      <c r="A85" s="125"/>
      <c r="B85" s="147"/>
      <c r="C85" s="23" t="s">
        <v>7</v>
      </c>
      <c r="D85" s="126"/>
      <c r="E85" s="47">
        <f t="shared" si="1"/>
        <v>0</v>
      </c>
      <c r="G85" s="45"/>
    </row>
    <row r="86" hidden="1">
      <c r="A86" s="125"/>
      <c r="B86" s="150"/>
      <c r="C86" s="23" t="s">
        <v>7</v>
      </c>
      <c r="D86" s="99"/>
      <c r="E86" s="47">
        <f t="shared" si="1"/>
        <v>0</v>
      </c>
      <c r="G86" s="45"/>
      <c r="H86" s="44"/>
      <c r="I86" s="44"/>
    </row>
    <row r="87">
      <c r="A87" s="125" t="s">
        <v>126</v>
      </c>
      <c r="B87" s="23">
        <v>2.0</v>
      </c>
      <c r="C87" s="23" t="s">
        <v>7</v>
      </c>
      <c r="D87" s="99">
        <v>55.0</v>
      </c>
      <c r="E87" s="47">
        <f t="shared" si="1"/>
        <v>110</v>
      </c>
      <c r="G87" s="45"/>
      <c r="H87" s="44"/>
      <c r="I87" s="44"/>
    </row>
    <row r="88">
      <c r="A88" s="125" t="s">
        <v>978</v>
      </c>
      <c r="B88" s="23">
        <v>0.5</v>
      </c>
      <c r="C88" s="23" t="s">
        <v>7</v>
      </c>
      <c r="D88" s="99">
        <v>55.0</v>
      </c>
      <c r="E88" s="47">
        <f t="shared" si="1"/>
        <v>27.5</v>
      </c>
      <c r="G88" s="45"/>
      <c r="H88" s="44"/>
      <c r="I88" s="44"/>
    </row>
    <row r="89">
      <c r="A89" s="125" t="s">
        <v>432</v>
      </c>
      <c r="B89" s="80" t="s">
        <v>363</v>
      </c>
      <c r="C89" s="23" t="s">
        <v>7</v>
      </c>
      <c r="D89" s="99">
        <v>52.0</v>
      </c>
      <c r="E89" s="47">
        <f t="shared" si="1"/>
        <v>52</v>
      </c>
      <c r="G89" s="45"/>
      <c r="H89" s="61"/>
      <c r="I89" s="61"/>
    </row>
    <row r="90">
      <c r="A90" s="125" t="s">
        <v>979</v>
      </c>
      <c r="B90" s="80" t="s">
        <v>363</v>
      </c>
      <c r="C90" s="23" t="s">
        <v>7</v>
      </c>
      <c r="D90" s="99">
        <v>135.0</v>
      </c>
      <c r="E90" s="47">
        <f t="shared" si="1"/>
        <v>135</v>
      </c>
      <c r="G90" s="45"/>
      <c r="H90" s="61"/>
      <c r="I90" s="61"/>
    </row>
    <row r="91">
      <c r="A91" s="125" t="s">
        <v>980</v>
      </c>
      <c r="B91" s="23">
        <v>0.7</v>
      </c>
      <c r="C91" s="23" t="s">
        <v>7</v>
      </c>
      <c r="D91" s="99">
        <v>170.0</v>
      </c>
      <c r="E91" s="47">
        <f t="shared" si="1"/>
        <v>119</v>
      </c>
      <c r="G91" s="45"/>
      <c r="H91" s="62"/>
      <c r="I91" s="1"/>
    </row>
    <row r="92">
      <c r="A92" s="125" t="s">
        <v>76</v>
      </c>
      <c r="B92" s="23">
        <v>0.3</v>
      </c>
      <c r="C92" s="23" t="s">
        <v>7</v>
      </c>
      <c r="D92" s="99">
        <v>100.0</v>
      </c>
      <c r="E92" s="47">
        <f t="shared" si="1"/>
        <v>30</v>
      </c>
      <c r="G92" s="45"/>
      <c r="H92" s="62"/>
      <c r="I92" s="1"/>
    </row>
    <row r="93">
      <c r="A93" s="124" t="s">
        <v>405</v>
      </c>
      <c r="B93" s="80" t="s">
        <v>339</v>
      </c>
      <c r="C93" s="23" t="s">
        <v>11</v>
      </c>
      <c r="D93" s="126">
        <v>35.0</v>
      </c>
      <c r="E93" s="47">
        <f t="shared" si="1"/>
        <v>70</v>
      </c>
      <c r="G93" s="45"/>
    </row>
    <row r="94">
      <c r="A94" s="124" t="s">
        <v>981</v>
      </c>
      <c r="B94" s="80" t="s">
        <v>416</v>
      </c>
      <c r="C94" s="23" t="s">
        <v>7</v>
      </c>
      <c r="D94" s="99">
        <v>70.0</v>
      </c>
      <c r="E94" s="47">
        <f t="shared" si="1"/>
        <v>21</v>
      </c>
      <c r="G94" s="45" t="s">
        <v>351</v>
      </c>
      <c r="H94" s="44"/>
      <c r="I94" s="44"/>
    </row>
    <row r="95">
      <c r="A95" s="125" t="s">
        <v>62</v>
      </c>
      <c r="B95" s="23">
        <v>1.0</v>
      </c>
      <c r="C95" s="23" t="s">
        <v>7</v>
      </c>
      <c r="D95" s="126">
        <v>80.0</v>
      </c>
      <c r="E95" s="47">
        <f t="shared" si="1"/>
        <v>80</v>
      </c>
      <c r="G95" s="45"/>
    </row>
    <row r="96">
      <c r="A96" s="125" t="s">
        <v>982</v>
      </c>
      <c r="B96" s="23">
        <v>4.0</v>
      </c>
      <c r="C96" s="23" t="s">
        <v>7</v>
      </c>
      <c r="D96" s="99">
        <v>220.0</v>
      </c>
      <c r="E96" s="47">
        <f t="shared" si="1"/>
        <v>880</v>
      </c>
      <c r="G96" s="45"/>
    </row>
    <row r="97">
      <c r="A97" s="125" t="s">
        <v>983</v>
      </c>
      <c r="B97" s="23">
        <v>5.0</v>
      </c>
      <c r="C97" s="23" t="s">
        <v>7</v>
      </c>
      <c r="D97" s="126">
        <v>471.5</v>
      </c>
      <c r="E97" s="47">
        <f t="shared" si="1"/>
        <v>2357.5</v>
      </c>
      <c r="G97" s="45"/>
    </row>
    <row r="98">
      <c r="A98" s="125" t="s">
        <v>178</v>
      </c>
      <c r="B98" s="23">
        <v>0.1</v>
      </c>
      <c r="C98" s="23" t="s">
        <v>16</v>
      </c>
      <c r="D98" s="99">
        <v>221.0</v>
      </c>
      <c r="E98" s="47">
        <f t="shared" si="1"/>
        <v>22.1</v>
      </c>
      <c r="G98" s="45"/>
    </row>
    <row r="99">
      <c r="A99" s="125" t="s">
        <v>51</v>
      </c>
      <c r="B99" s="147">
        <v>3.0</v>
      </c>
      <c r="C99" s="23" t="s">
        <v>16</v>
      </c>
      <c r="D99" s="99">
        <v>138.0</v>
      </c>
      <c r="E99" s="47">
        <f t="shared" si="1"/>
        <v>414</v>
      </c>
      <c r="G99" s="45"/>
    </row>
    <row r="100">
      <c r="A100" s="125" t="s">
        <v>267</v>
      </c>
      <c r="B100" s="23">
        <v>3.0</v>
      </c>
      <c r="C100" s="23" t="s">
        <v>7</v>
      </c>
      <c r="D100" s="126">
        <v>19.0</v>
      </c>
      <c r="E100" s="47">
        <f t="shared" si="1"/>
        <v>57</v>
      </c>
      <c r="G100" s="45"/>
    </row>
    <row r="101">
      <c r="A101" s="125"/>
      <c r="B101" s="49"/>
      <c r="C101" s="23"/>
      <c r="D101" s="99"/>
      <c r="E101" s="47">
        <f t="shared" si="1"/>
        <v>0</v>
      </c>
      <c r="G101" s="45"/>
    </row>
    <row r="102">
      <c r="A102" s="72"/>
      <c r="B102" s="77"/>
      <c r="C102" s="1"/>
      <c r="D102" s="101"/>
      <c r="E102" s="45"/>
      <c r="G102" s="45"/>
    </row>
    <row r="103">
      <c r="A103" s="72"/>
      <c r="B103" s="1"/>
      <c r="C103" s="1"/>
      <c r="D103" s="113" t="s">
        <v>90</v>
      </c>
      <c r="E103" s="114">
        <f>SUM(E66:E101)</f>
        <v>5938.6</v>
      </c>
      <c r="G103" s="45"/>
    </row>
    <row r="104">
      <c r="A104" s="72"/>
      <c r="B104" s="26"/>
      <c r="C104" s="1"/>
      <c r="D104" s="101"/>
      <c r="E104" s="45"/>
      <c r="G104" s="45"/>
    </row>
    <row r="105">
      <c r="A105" s="72"/>
      <c r="B105" s="26"/>
      <c r="C105" s="1"/>
      <c r="D105" s="101"/>
      <c r="E105" s="45"/>
      <c r="G105" s="45"/>
    </row>
    <row r="106">
      <c r="A106" s="72"/>
      <c r="B106" s="83"/>
      <c r="C106" s="1"/>
      <c r="D106" s="101"/>
      <c r="E106" s="45"/>
      <c r="G106" s="45"/>
    </row>
    <row r="107">
      <c r="A107" s="72"/>
      <c r="B107" s="77"/>
      <c r="C107" s="1"/>
      <c r="D107" s="101"/>
      <c r="E107" s="45"/>
      <c r="G107" s="45"/>
    </row>
    <row r="108">
      <c r="A108" s="72"/>
      <c r="B108" s="77"/>
      <c r="C108" s="26"/>
      <c r="D108" s="101"/>
      <c r="E108" s="45"/>
      <c r="G108" s="45"/>
    </row>
    <row r="109">
      <c r="A109" s="72"/>
      <c r="B109" s="1"/>
      <c r="C109" s="1"/>
      <c r="D109" s="101"/>
      <c r="E109" s="45"/>
      <c r="G109" s="45"/>
    </row>
    <row r="110">
      <c r="A110" s="123"/>
      <c r="B110" s="75"/>
      <c r="C110" s="26"/>
      <c r="D110" s="101"/>
      <c r="E110" s="45"/>
      <c r="G110" s="45"/>
    </row>
    <row r="111">
      <c r="A111" s="72"/>
      <c r="B111" s="85"/>
      <c r="C111" s="26"/>
      <c r="D111" s="101"/>
      <c r="E111" s="45"/>
      <c r="G111" s="45"/>
    </row>
    <row r="112">
      <c r="A112" s="72"/>
      <c r="B112" s="85"/>
      <c r="C112" s="26"/>
      <c r="D112" s="101"/>
      <c r="E112" s="45"/>
      <c r="G112" s="45"/>
    </row>
    <row r="113">
      <c r="A113" s="72"/>
      <c r="B113" s="83"/>
      <c r="C113" s="26"/>
      <c r="D113" s="101"/>
      <c r="E113" s="45"/>
      <c r="G113" s="45"/>
    </row>
    <row r="114">
      <c r="A114" s="72"/>
      <c r="B114" s="83"/>
      <c r="C114" s="26"/>
      <c r="D114" s="101"/>
      <c r="E114" s="45"/>
      <c r="G114" s="45"/>
    </row>
    <row r="115">
      <c r="A115" s="72"/>
      <c r="B115" s="82"/>
      <c r="C115" s="26"/>
      <c r="D115" s="101"/>
      <c r="E115" s="45"/>
      <c r="G115" s="45"/>
    </row>
    <row r="116">
      <c r="A116" s="123"/>
      <c r="B116" s="85"/>
      <c r="C116" s="26"/>
      <c r="D116" s="101"/>
      <c r="E116" s="45"/>
      <c r="G116" s="45"/>
    </row>
    <row r="117">
      <c r="A117" s="123"/>
      <c r="B117" s="85"/>
      <c r="C117" s="26"/>
      <c r="D117" s="101"/>
      <c r="E117" s="45"/>
      <c r="G117" s="45"/>
    </row>
    <row r="118">
      <c r="A118" s="123"/>
      <c r="B118" s="85"/>
      <c r="C118" s="26"/>
      <c r="D118" s="101"/>
      <c r="E118" s="45"/>
      <c r="G118" s="45"/>
    </row>
    <row r="119">
      <c r="A119" s="123"/>
      <c r="B119" s="85"/>
      <c r="C119" s="26"/>
      <c r="D119" s="101"/>
      <c r="E119" s="45"/>
      <c r="G119" s="45"/>
    </row>
    <row r="120">
      <c r="A120" s="123"/>
      <c r="B120" s="85"/>
      <c r="C120" s="26"/>
      <c r="D120" s="101"/>
      <c r="E120" s="45"/>
      <c r="G120" s="45"/>
    </row>
    <row r="121">
      <c r="A121" s="123"/>
      <c r="B121" s="85"/>
      <c r="C121" s="26"/>
      <c r="D121" s="101"/>
      <c r="E121" s="45"/>
      <c r="G121" s="45"/>
    </row>
    <row r="122">
      <c r="B122" s="75"/>
      <c r="C122" s="26"/>
      <c r="D122" s="101"/>
      <c r="E122" s="45"/>
      <c r="G122" s="45"/>
    </row>
    <row r="123">
      <c r="B123" s="75"/>
      <c r="C123" s="26"/>
      <c r="D123" s="101"/>
      <c r="E123" s="45"/>
      <c r="G123" s="45"/>
    </row>
    <row r="124">
      <c r="B124" s="75"/>
      <c r="C124" s="26"/>
      <c r="D124" s="101"/>
      <c r="E124" s="45"/>
      <c r="G124" s="45"/>
    </row>
    <row r="125">
      <c r="B125" s="75"/>
      <c r="C125" s="26"/>
      <c r="D125" s="101"/>
      <c r="E125" s="45"/>
      <c r="G125" s="45"/>
    </row>
    <row r="126">
      <c r="B126" s="75"/>
      <c r="C126" s="26"/>
      <c r="D126" s="101"/>
      <c r="E126" s="45"/>
      <c r="G126" s="45"/>
    </row>
    <row r="127">
      <c r="B127" s="75"/>
      <c r="C127" s="26"/>
      <c r="D127" s="101"/>
      <c r="E127" s="45"/>
      <c r="G127" s="45"/>
    </row>
    <row r="128">
      <c r="B128" s="75"/>
      <c r="C128" s="26"/>
      <c r="D128" s="101"/>
      <c r="E128" s="45"/>
      <c r="G128" s="45"/>
    </row>
    <row r="129">
      <c r="B129" s="75"/>
      <c r="C129" s="26"/>
      <c r="D129" s="101"/>
      <c r="E129" s="45"/>
      <c r="G129" s="45"/>
    </row>
    <row r="130">
      <c r="B130" s="75"/>
      <c r="C130" s="26"/>
      <c r="D130" s="101"/>
      <c r="E130" s="45"/>
      <c r="G130" s="45"/>
    </row>
    <row r="131">
      <c r="B131" s="75"/>
      <c r="C131" s="26"/>
      <c r="D131" s="101"/>
      <c r="E131" s="45"/>
      <c r="G131" s="45"/>
    </row>
    <row r="132">
      <c r="B132" s="75"/>
      <c r="C132" s="26"/>
      <c r="D132" s="101"/>
      <c r="E132" s="45"/>
      <c r="G132" s="45"/>
    </row>
    <row r="133">
      <c r="B133" s="75"/>
      <c r="C133" s="26"/>
      <c r="D133" s="101"/>
      <c r="E133" s="45"/>
      <c r="G133" s="45"/>
    </row>
    <row r="134">
      <c r="B134" s="75"/>
      <c r="C134" s="26"/>
      <c r="D134" s="101"/>
      <c r="E134" s="45"/>
      <c r="G134" s="45"/>
    </row>
    <row r="135">
      <c r="B135" s="75"/>
      <c r="C135" s="26"/>
      <c r="D135" s="101"/>
      <c r="E135" s="45"/>
      <c r="G135" s="45"/>
    </row>
    <row r="136">
      <c r="B136" s="75"/>
      <c r="C136" s="26"/>
      <c r="D136" s="101"/>
      <c r="E136" s="45"/>
      <c r="G136" s="45"/>
    </row>
    <row r="137">
      <c r="B137" s="75"/>
      <c r="C137" s="26"/>
      <c r="D137" s="101"/>
      <c r="E137" s="45"/>
      <c r="G137" s="45"/>
    </row>
    <row r="138">
      <c r="B138" s="75"/>
      <c r="C138" s="26"/>
      <c r="D138" s="101"/>
      <c r="E138" s="45"/>
      <c r="G138" s="45"/>
    </row>
    <row r="139">
      <c r="B139" s="75"/>
      <c r="C139" s="26"/>
      <c r="D139" s="101"/>
      <c r="E139" s="45"/>
      <c r="G139" s="45"/>
    </row>
    <row r="140">
      <c r="B140" s="75"/>
      <c r="C140" s="26"/>
      <c r="D140" s="101"/>
      <c r="E140" s="45"/>
      <c r="G140" s="45"/>
    </row>
    <row r="141">
      <c r="B141" s="75"/>
      <c r="C141" s="26"/>
      <c r="D141" s="101"/>
      <c r="E141" s="45"/>
      <c r="G141" s="45"/>
    </row>
    <row r="142">
      <c r="B142" s="75"/>
      <c r="C142" s="26"/>
      <c r="D142" s="101"/>
      <c r="E142" s="45"/>
      <c r="G142" s="45"/>
    </row>
    <row r="143">
      <c r="B143" s="75"/>
      <c r="C143" s="26"/>
      <c r="D143" s="101"/>
      <c r="E143" s="45"/>
      <c r="G143" s="45"/>
    </row>
    <row r="144">
      <c r="B144" s="75"/>
      <c r="C144" s="26"/>
      <c r="D144" s="101"/>
      <c r="E144" s="45"/>
      <c r="G144" s="45"/>
    </row>
    <row r="145">
      <c r="B145" s="75"/>
      <c r="C145" s="26"/>
      <c r="D145" s="101"/>
      <c r="E145" s="45"/>
      <c r="G145" s="45"/>
    </row>
    <row r="146">
      <c r="B146" s="75"/>
      <c r="C146" s="26"/>
      <c r="D146" s="101"/>
      <c r="E146" s="45"/>
      <c r="G146" s="45"/>
    </row>
    <row r="147">
      <c r="B147" s="75"/>
      <c r="C147" s="26"/>
      <c r="D147" s="101"/>
      <c r="E147" s="45"/>
      <c r="G147" s="45"/>
    </row>
    <row r="148">
      <c r="B148" s="75"/>
      <c r="C148" s="26"/>
      <c r="D148" s="101"/>
      <c r="E148" s="45"/>
      <c r="G148" s="45"/>
    </row>
    <row r="149">
      <c r="B149" s="75"/>
      <c r="C149" s="26"/>
      <c r="D149" s="101"/>
      <c r="E149" s="45"/>
      <c r="G149" s="45"/>
    </row>
    <row r="150">
      <c r="B150" s="75"/>
      <c r="C150" s="26"/>
      <c r="D150" s="101"/>
      <c r="E150" s="45"/>
      <c r="G150" s="45"/>
    </row>
    <row r="151">
      <c r="B151" s="75"/>
      <c r="C151" s="26"/>
      <c r="D151" s="101"/>
      <c r="E151" s="45"/>
      <c r="G151" s="45"/>
    </row>
    <row r="152">
      <c r="B152" s="75"/>
      <c r="C152" s="26"/>
      <c r="D152" s="101"/>
      <c r="E152" s="45"/>
      <c r="G152" s="45"/>
    </row>
    <row r="153">
      <c r="B153" s="75"/>
      <c r="C153" s="26"/>
      <c r="D153" s="101"/>
      <c r="E153" s="45"/>
      <c r="G153" s="45"/>
    </row>
    <row r="154">
      <c r="B154" s="75"/>
      <c r="C154" s="26"/>
      <c r="D154" s="101"/>
      <c r="E154" s="45"/>
      <c r="G154" s="45"/>
    </row>
    <row r="155">
      <c r="B155" s="75"/>
      <c r="C155" s="26"/>
      <c r="D155" s="101"/>
      <c r="E155" s="45"/>
      <c r="G155" s="45"/>
    </row>
    <row r="156">
      <c r="B156" s="75"/>
      <c r="C156" s="26"/>
      <c r="D156" s="101"/>
      <c r="E156" s="45"/>
      <c r="G156" s="45"/>
    </row>
    <row r="157">
      <c r="B157" s="75"/>
      <c r="C157" s="26"/>
      <c r="D157" s="101"/>
      <c r="E157" s="45"/>
      <c r="G157" s="45"/>
    </row>
    <row r="158">
      <c r="B158" s="75"/>
      <c r="C158" s="26"/>
      <c r="D158" s="101"/>
      <c r="E158" s="45"/>
      <c r="G158" s="45"/>
    </row>
    <row r="159">
      <c r="B159" s="75"/>
      <c r="C159" s="26"/>
      <c r="D159" s="101"/>
      <c r="E159" s="45"/>
      <c r="G159" s="45"/>
    </row>
    <row r="160">
      <c r="B160" s="75"/>
      <c r="C160" s="26"/>
      <c r="D160" s="101"/>
      <c r="E160" s="45"/>
      <c r="G160" s="45"/>
    </row>
    <row r="161">
      <c r="B161" s="75"/>
      <c r="C161" s="26"/>
      <c r="D161" s="101"/>
      <c r="E161" s="45"/>
      <c r="G161" s="45"/>
    </row>
    <row r="162">
      <c r="B162" s="75"/>
      <c r="C162" s="26"/>
      <c r="D162" s="101"/>
      <c r="E162" s="45"/>
      <c r="G162" s="45"/>
    </row>
    <row r="163">
      <c r="B163" s="75"/>
      <c r="C163" s="26"/>
      <c r="D163" s="101"/>
      <c r="E163" s="45"/>
      <c r="G163" s="45"/>
    </row>
    <row r="164">
      <c r="B164" s="75"/>
      <c r="C164" s="26"/>
      <c r="D164" s="101"/>
      <c r="E164" s="45"/>
      <c r="G164" s="45"/>
    </row>
    <row r="165">
      <c r="B165" s="75"/>
      <c r="C165" s="26"/>
      <c r="D165" s="101"/>
      <c r="E165" s="45"/>
      <c r="G165" s="45"/>
    </row>
    <row r="166">
      <c r="B166" s="75"/>
      <c r="C166" s="26"/>
      <c r="D166" s="101"/>
      <c r="E166" s="45"/>
      <c r="G166" s="45"/>
    </row>
    <row r="167">
      <c r="B167" s="75"/>
      <c r="C167" s="26"/>
      <c r="D167" s="101"/>
      <c r="E167" s="45"/>
      <c r="G167" s="45"/>
    </row>
    <row r="168">
      <c r="B168" s="75"/>
      <c r="C168" s="26"/>
      <c r="D168" s="101"/>
      <c r="E168" s="45"/>
      <c r="G168" s="45"/>
    </row>
    <row r="169">
      <c r="B169" s="75"/>
      <c r="C169" s="26"/>
      <c r="D169" s="101"/>
      <c r="E169" s="45"/>
      <c r="G169" s="45"/>
    </row>
    <row r="170">
      <c r="B170" s="75"/>
      <c r="C170" s="26"/>
      <c r="D170" s="101"/>
      <c r="E170" s="45"/>
      <c r="G170" s="45"/>
    </row>
    <row r="171">
      <c r="B171" s="75"/>
      <c r="C171" s="26"/>
      <c r="D171" s="101"/>
      <c r="E171" s="45"/>
      <c r="G171" s="45"/>
    </row>
    <row r="172">
      <c r="B172" s="75"/>
      <c r="C172" s="26"/>
      <c r="D172" s="101"/>
      <c r="E172" s="45"/>
      <c r="G172" s="45"/>
    </row>
    <row r="173">
      <c r="B173" s="75"/>
      <c r="C173" s="26"/>
      <c r="D173" s="101"/>
      <c r="E173" s="45"/>
      <c r="G173" s="45"/>
    </row>
    <row r="174">
      <c r="B174" s="75"/>
      <c r="C174" s="26"/>
      <c r="D174" s="101"/>
      <c r="E174" s="45"/>
      <c r="G174" s="45"/>
    </row>
    <row r="175">
      <c r="B175" s="75"/>
      <c r="C175" s="26"/>
      <c r="D175" s="101"/>
      <c r="E175" s="45"/>
      <c r="G175" s="45"/>
    </row>
    <row r="176">
      <c r="B176" s="75"/>
      <c r="C176" s="26"/>
      <c r="D176" s="101"/>
      <c r="E176" s="45"/>
      <c r="G176" s="45"/>
    </row>
    <row r="177">
      <c r="B177" s="75"/>
      <c r="C177" s="26"/>
      <c r="D177" s="101"/>
      <c r="E177" s="45"/>
      <c r="G177" s="45"/>
    </row>
    <row r="178">
      <c r="B178" s="75"/>
      <c r="C178" s="26"/>
      <c r="D178" s="101"/>
      <c r="E178" s="45"/>
      <c r="G178" s="45"/>
    </row>
    <row r="179">
      <c r="B179" s="75"/>
      <c r="C179" s="26"/>
      <c r="D179" s="101"/>
      <c r="E179" s="45"/>
      <c r="G179" s="45"/>
    </row>
    <row r="180">
      <c r="B180" s="75"/>
      <c r="C180" s="26"/>
      <c r="D180" s="101"/>
      <c r="E180" s="45"/>
      <c r="G180" s="45"/>
    </row>
    <row r="181">
      <c r="B181" s="75"/>
      <c r="C181" s="26"/>
      <c r="D181" s="101"/>
      <c r="E181" s="45"/>
      <c r="G181" s="45"/>
    </row>
    <row r="182">
      <c r="B182" s="75"/>
      <c r="C182" s="26"/>
      <c r="D182" s="101"/>
      <c r="E182" s="45"/>
      <c r="G182" s="45"/>
    </row>
    <row r="183">
      <c r="B183" s="75"/>
      <c r="C183" s="26"/>
      <c r="D183" s="101"/>
      <c r="E183" s="45"/>
      <c r="G183" s="45"/>
    </row>
    <row r="184">
      <c r="B184" s="75"/>
      <c r="C184" s="26"/>
      <c r="D184" s="101"/>
      <c r="E184" s="45"/>
      <c r="G184" s="45"/>
    </row>
    <row r="185">
      <c r="B185" s="75"/>
      <c r="C185" s="26"/>
      <c r="D185" s="101"/>
      <c r="E185" s="45"/>
      <c r="G185" s="45"/>
    </row>
    <row r="186">
      <c r="B186" s="75"/>
      <c r="C186" s="26"/>
      <c r="D186" s="101"/>
      <c r="E186" s="45"/>
      <c r="G186" s="45"/>
    </row>
    <row r="187">
      <c r="B187" s="75"/>
      <c r="C187" s="26"/>
      <c r="D187" s="101"/>
      <c r="E187" s="45"/>
      <c r="G187" s="45"/>
    </row>
    <row r="188">
      <c r="B188" s="75"/>
      <c r="C188" s="26"/>
      <c r="D188" s="101"/>
      <c r="E188" s="45"/>
      <c r="G188" s="45"/>
    </row>
    <row r="189">
      <c r="B189" s="75"/>
      <c r="C189" s="26"/>
      <c r="D189" s="101"/>
      <c r="E189" s="45"/>
      <c r="G189" s="45"/>
    </row>
    <row r="190">
      <c r="B190" s="75"/>
      <c r="C190" s="26"/>
      <c r="D190" s="101"/>
      <c r="E190" s="45"/>
      <c r="G190" s="45"/>
    </row>
    <row r="191">
      <c r="B191" s="75"/>
      <c r="C191" s="26"/>
      <c r="D191" s="101"/>
      <c r="E191" s="45"/>
      <c r="G191" s="45"/>
    </row>
    <row r="192">
      <c r="B192" s="75"/>
      <c r="C192" s="26"/>
      <c r="D192" s="101"/>
      <c r="E192" s="45"/>
      <c r="G192" s="45"/>
    </row>
    <row r="193">
      <c r="B193" s="75"/>
      <c r="C193" s="26"/>
      <c r="D193" s="101"/>
      <c r="E193" s="45"/>
      <c r="G193" s="45"/>
    </row>
    <row r="194">
      <c r="B194" s="75"/>
      <c r="C194" s="26"/>
      <c r="D194" s="101"/>
      <c r="E194" s="45"/>
      <c r="G194" s="45"/>
    </row>
    <row r="195">
      <c r="B195" s="75"/>
      <c r="C195" s="26"/>
      <c r="D195" s="101"/>
      <c r="E195" s="45"/>
      <c r="G195" s="45"/>
    </row>
    <row r="196">
      <c r="B196" s="75"/>
      <c r="C196" s="26"/>
      <c r="D196" s="101"/>
      <c r="E196" s="45"/>
      <c r="G196" s="45"/>
    </row>
    <row r="197">
      <c r="B197" s="75"/>
      <c r="C197" s="26"/>
      <c r="D197" s="101"/>
      <c r="E197" s="45"/>
      <c r="G197" s="45"/>
    </row>
    <row r="198">
      <c r="B198" s="75"/>
      <c r="C198" s="26"/>
      <c r="D198" s="101"/>
      <c r="E198" s="45"/>
      <c r="G198" s="45"/>
    </row>
    <row r="199">
      <c r="B199" s="75"/>
      <c r="C199" s="26"/>
      <c r="D199" s="101"/>
      <c r="E199" s="45"/>
      <c r="G199" s="45"/>
    </row>
    <row r="200">
      <c r="B200" s="75"/>
      <c r="C200" s="26"/>
      <c r="D200" s="101"/>
      <c r="E200" s="45"/>
      <c r="G200" s="45"/>
    </row>
    <row r="201">
      <c r="B201" s="75"/>
      <c r="C201" s="26"/>
      <c r="D201" s="101"/>
      <c r="E201" s="45"/>
      <c r="G201" s="45"/>
    </row>
    <row r="202">
      <c r="B202" s="75"/>
      <c r="C202" s="26"/>
      <c r="D202" s="101"/>
      <c r="E202" s="45"/>
      <c r="G202" s="45"/>
    </row>
    <row r="203">
      <c r="B203" s="75"/>
      <c r="C203" s="26"/>
      <c r="D203" s="101"/>
      <c r="E203" s="45"/>
      <c r="G203" s="45"/>
    </row>
    <row r="204">
      <c r="B204" s="75"/>
      <c r="C204" s="26"/>
      <c r="D204" s="101"/>
      <c r="E204" s="45"/>
      <c r="G204" s="45"/>
    </row>
    <row r="205">
      <c r="B205" s="75"/>
      <c r="C205" s="26"/>
      <c r="D205" s="101"/>
      <c r="E205" s="45"/>
      <c r="G205" s="45"/>
    </row>
    <row r="206">
      <c r="B206" s="75"/>
      <c r="C206" s="26"/>
      <c r="D206" s="101"/>
      <c r="E206" s="45"/>
      <c r="G206" s="45"/>
    </row>
    <row r="207">
      <c r="B207" s="75"/>
      <c r="C207" s="26"/>
      <c r="D207" s="101"/>
      <c r="E207" s="45"/>
      <c r="G207" s="45"/>
    </row>
    <row r="208">
      <c r="B208" s="75"/>
      <c r="C208" s="26"/>
      <c r="D208" s="101"/>
      <c r="E208" s="45"/>
      <c r="G208" s="45"/>
    </row>
    <row r="209">
      <c r="B209" s="75"/>
      <c r="C209" s="26"/>
      <c r="D209" s="101"/>
      <c r="E209" s="45"/>
      <c r="G209" s="45"/>
    </row>
    <row r="210">
      <c r="B210" s="75"/>
      <c r="C210" s="26"/>
      <c r="D210" s="101"/>
      <c r="E210" s="45"/>
      <c r="G210" s="45"/>
    </row>
    <row r="211">
      <c r="B211" s="75"/>
      <c r="C211" s="26"/>
      <c r="D211" s="101"/>
      <c r="E211" s="45"/>
      <c r="G211" s="45"/>
    </row>
    <row r="212">
      <c r="B212" s="75"/>
      <c r="C212" s="26"/>
      <c r="D212" s="101"/>
      <c r="E212" s="45"/>
      <c r="G212" s="45"/>
    </row>
    <row r="213">
      <c r="B213" s="75"/>
      <c r="C213" s="26"/>
      <c r="D213" s="101"/>
      <c r="E213" s="45"/>
      <c r="G213" s="45"/>
    </row>
    <row r="214">
      <c r="B214" s="75"/>
      <c r="C214" s="26"/>
      <c r="D214" s="101"/>
      <c r="E214" s="45"/>
      <c r="G214" s="45"/>
    </row>
    <row r="215">
      <c r="B215" s="75"/>
      <c r="C215" s="26"/>
      <c r="D215" s="101"/>
      <c r="E215" s="45"/>
      <c r="G215" s="45"/>
    </row>
    <row r="216">
      <c r="B216" s="75"/>
      <c r="C216" s="26"/>
      <c r="D216" s="101"/>
      <c r="E216" s="45"/>
      <c r="G216" s="45"/>
    </row>
    <row r="217">
      <c r="B217" s="75"/>
      <c r="C217" s="26"/>
      <c r="D217" s="101"/>
      <c r="E217" s="45"/>
      <c r="G217" s="45"/>
    </row>
    <row r="218">
      <c r="B218" s="75"/>
      <c r="C218" s="26"/>
      <c r="D218" s="101"/>
      <c r="E218" s="45"/>
      <c r="G218" s="45"/>
    </row>
    <row r="219">
      <c r="B219" s="75"/>
      <c r="C219" s="26"/>
      <c r="D219" s="101"/>
      <c r="E219" s="45"/>
      <c r="G219" s="45"/>
    </row>
    <row r="220">
      <c r="B220" s="75"/>
      <c r="C220" s="26"/>
      <c r="D220" s="101"/>
      <c r="E220" s="45"/>
      <c r="G220" s="45"/>
    </row>
    <row r="221">
      <c r="B221" s="75"/>
      <c r="C221" s="26"/>
      <c r="D221" s="101"/>
      <c r="E221" s="45"/>
      <c r="G221" s="45"/>
    </row>
    <row r="222">
      <c r="B222" s="75"/>
      <c r="C222" s="26"/>
      <c r="D222" s="101"/>
      <c r="E222" s="45"/>
      <c r="G222" s="45"/>
    </row>
    <row r="223">
      <c r="B223" s="75"/>
      <c r="C223" s="26"/>
      <c r="D223" s="101"/>
      <c r="E223" s="45"/>
      <c r="G223" s="45"/>
    </row>
    <row r="224">
      <c r="B224" s="75"/>
      <c r="C224" s="26"/>
      <c r="D224" s="101"/>
      <c r="E224" s="45"/>
      <c r="G224" s="45"/>
    </row>
    <row r="225">
      <c r="B225" s="75"/>
      <c r="C225" s="26"/>
      <c r="D225" s="101"/>
      <c r="E225" s="45"/>
      <c r="G225" s="45"/>
    </row>
    <row r="226">
      <c r="B226" s="75"/>
      <c r="C226" s="26"/>
      <c r="D226" s="101"/>
      <c r="E226" s="45"/>
      <c r="G226" s="45"/>
    </row>
    <row r="227">
      <c r="B227" s="75"/>
      <c r="C227" s="26"/>
      <c r="D227" s="101"/>
      <c r="E227" s="45"/>
      <c r="G227" s="45"/>
    </row>
    <row r="228">
      <c r="B228" s="75"/>
      <c r="C228" s="26"/>
      <c r="D228" s="101"/>
      <c r="E228" s="45"/>
      <c r="G228" s="45"/>
    </row>
    <row r="229">
      <c r="B229" s="75"/>
      <c r="C229" s="26"/>
      <c r="D229" s="101"/>
      <c r="E229" s="45"/>
      <c r="G229" s="45"/>
    </row>
    <row r="230">
      <c r="B230" s="75"/>
      <c r="C230" s="26"/>
      <c r="D230" s="101"/>
      <c r="E230" s="45"/>
      <c r="G230" s="45"/>
    </row>
    <row r="231">
      <c r="B231" s="75"/>
      <c r="C231" s="26"/>
      <c r="D231" s="101"/>
      <c r="E231" s="45"/>
      <c r="G231" s="45"/>
    </row>
    <row r="232">
      <c r="B232" s="75"/>
      <c r="C232" s="26"/>
      <c r="D232" s="101"/>
      <c r="E232" s="45"/>
      <c r="G232" s="45"/>
    </row>
    <row r="233">
      <c r="B233" s="75"/>
      <c r="C233" s="26"/>
      <c r="D233" s="101"/>
      <c r="E233" s="45"/>
      <c r="G233" s="45"/>
    </row>
    <row r="234">
      <c r="B234" s="75"/>
      <c r="C234" s="26"/>
      <c r="D234" s="101"/>
      <c r="E234" s="45"/>
      <c r="G234" s="45"/>
    </row>
    <row r="235">
      <c r="B235" s="75"/>
      <c r="C235" s="26"/>
      <c r="D235" s="101"/>
      <c r="E235" s="45"/>
      <c r="G235" s="45"/>
    </row>
    <row r="236">
      <c r="B236" s="75"/>
      <c r="C236" s="26"/>
      <c r="D236" s="101"/>
      <c r="E236" s="45"/>
      <c r="G236" s="45"/>
    </row>
    <row r="237">
      <c r="B237" s="75"/>
      <c r="C237" s="26"/>
      <c r="D237" s="101"/>
      <c r="E237" s="45"/>
      <c r="G237" s="45"/>
    </row>
    <row r="238">
      <c r="B238" s="75"/>
      <c r="C238" s="26"/>
      <c r="D238" s="101"/>
      <c r="E238" s="45"/>
      <c r="G238" s="45"/>
    </row>
    <row r="239">
      <c r="B239" s="75"/>
      <c r="C239" s="26"/>
      <c r="D239" s="101"/>
      <c r="E239" s="45"/>
      <c r="G239" s="45"/>
    </row>
    <row r="240">
      <c r="B240" s="75"/>
      <c r="C240" s="26"/>
      <c r="D240" s="101"/>
      <c r="E240" s="45"/>
      <c r="G240" s="45"/>
    </row>
    <row r="241">
      <c r="B241" s="75"/>
      <c r="C241" s="26"/>
      <c r="D241" s="101"/>
      <c r="E241" s="45"/>
      <c r="G241" s="45"/>
    </row>
    <row r="242">
      <c r="B242" s="75"/>
      <c r="C242" s="26"/>
      <c r="D242" s="101"/>
      <c r="E242" s="45"/>
      <c r="G242" s="45"/>
    </row>
    <row r="243">
      <c r="B243" s="75"/>
      <c r="C243" s="26"/>
      <c r="D243" s="101"/>
      <c r="E243" s="45"/>
      <c r="G243" s="45"/>
    </row>
    <row r="244">
      <c r="B244" s="75"/>
      <c r="C244" s="26"/>
      <c r="D244" s="101"/>
      <c r="E244" s="45"/>
      <c r="G244" s="45"/>
    </row>
    <row r="245">
      <c r="B245" s="75"/>
      <c r="C245" s="26"/>
      <c r="D245" s="101"/>
      <c r="E245" s="45"/>
      <c r="G245" s="45"/>
    </row>
    <row r="246">
      <c r="B246" s="75"/>
      <c r="C246" s="26"/>
      <c r="D246" s="101"/>
      <c r="E246" s="45"/>
      <c r="G246" s="45"/>
    </row>
    <row r="247">
      <c r="B247" s="75"/>
      <c r="C247" s="26"/>
      <c r="D247" s="101"/>
      <c r="E247" s="45"/>
      <c r="G247" s="45"/>
    </row>
    <row r="248">
      <c r="B248" s="75"/>
      <c r="C248" s="26"/>
      <c r="D248" s="101"/>
      <c r="E248" s="45"/>
      <c r="G248" s="45"/>
    </row>
    <row r="249">
      <c r="B249" s="75"/>
      <c r="C249" s="26"/>
      <c r="D249" s="101"/>
      <c r="E249" s="45"/>
      <c r="G249" s="45"/>
    </row>
    <row r="250">
      <c r="B250" s="75"/>
      <c r="C250" s="26"/>
      <c r="D250" s="101"/>
      <c r="E250" s="45"/>
      <c r="G250" s="45"/>
    </row>
    <row r="251">
      <c r="B251" s="75"/>
      <c r="C251" s="26"/>
      <c r="D251" s="101"/>
      <c r="E251" s="45"/>
      <c r="G251" s="45"/>
    </row>
    <row r="252">
      <c r="B252" s="75"/>
      <c r="C252" s="26"/>
      <c r="D252" s="101"/>
      <c r="E252" s="45"/>
      <c r="G252" s="45"/>
    </row>
    <row r="253">
      <c r="B253" s="75"/>
      <c r="C253" s="26"/>
      <c r="D253" s="101"/>
      <c r="E253" s="45"/>
      <c r="G253" s="45"/>
    </row>
    <row r="254">
      <c r="B254" s="75"/>
      <c r="C254" s="26"/>
      <c r="D254" s="101"/>
      <c r="E254" s="45"/>
      <c r="G254" s="45"/>
    </row>
    <row r="255">
      <c r="B255" s="75"/>
      <c r="C255" s="26"/>
      <c r="D255" s="101"/>
      <c r="E255" s="45"/>
      <c r="G255" s="45"/>
    </row>
    <row r="256">
      <c r="B256" s="75"/>
      <c r="C256" s="26"/>
      <c r="D256" s="101"/>
      <c r="E256" s="45"/>
      <c r="G256" s="45"/>
    </row>
    <row r="257">
      <c r="B257" s="75"/>
      <c r="C257" s="26"/>
      <c r="D257" s="101"/>
      <c r="E257" s="45"/>
      <c r="G257" s="45"/>
    </row>
    <row r="258">
      <c r="B258" s="75"/>
      <c r="C258" s="26"/>
      <c r="D258" s="101"/>
      <c r="E258" s="45"/>
      <c r="G258" s="45"/>
    </row>
    <row r="259">
      <c r="B259" s="75"/>
      <c r="C259" s="26"/>
      <c r="D259" s="101"/>
      <c r="E259" s="45"/>
      <c r="G259" s="45"/>
    </row>
    <row r="260">
      <c r="B260" s="75"/>
      <c r="C260" s="26"/>
      <c r="D260" s="101"/>
      <c r="E260" s="45"/>
      <c r="G260" s="45"/>
    </row>
    <row r="261">
      <c r="B261" s="75"/>
      <c r="C261" s="26"/>
      <c r="D261" s="101"/>
      <c r="E261" s="45"/>
      <c r="G261" s="45"/>
    </row>
    <row r="262">
      <c r="B262" s="75"/>
      <c r="C262" s="26"/>
      <c r="D262" s="101"/>
      <c r="E262" s="45"/>
      <c r="G262" s="45"/>
    </row>
    <row r="263">
      <c r="B263" s="75"/>
      <c r="C263" s="26"/>
      <c r="D263" s="101"/>
      <c r="E263" s="45"/>
      <c r="G263" s="45"/>
    </row>
    <row r="264">
      <c r="B264" s="75"/>
      <c r="C264" s="26"/>
      <c r="D264" s="101"/>
      <c r="E264" s="45"/>
      <c r="G264" s="45"/>
    </row>
    <row r="265">
      <c r="B265" s="75"/>
      <c r="C265" s="26"/>
      <c r="D265" s="101"/>
      <c r="E265" s="45"/>
      <c r="G265" s="45"/>
    </row>
    <row r="266">
      <c r="B266" s="75"/>
      <c r="C266" s="26"/>
      <c r="D266" s="101"/>
      <c r="E266" s="45"/>
      <c r="G266" s="45"/>
    </row>
    <row r="267">
      <c r="B267" s="75"/>
      <c r="C267" s="26"/>
      <c r="D267" s="101"/>
      <c r="E267" s="45"/>
      <c r="G267" s="45"/>
    </row>
    <row r="268">
      <c r="B268" s="75"/>
      <c r="C268" s="26"/>
      <c r="D268" s="101"/>
      <c r="E268" s="45"/>
      <c r="G268" s="45"/>
    </row>
    <row r="269">
      <c r="B269" s="75"/>
      <c r="C269" s="26"/>
      <c r="D269" s="101"/>
      <c r="E269" s="45"/>
      <c r="G269" s="45"/>
    </row>
    <row r="270">
      <c r="B270" s="75"/>
      <c r="C270" s="26"/>
      <c r="D270" s="101"/>
      <c r="E270" s="45"/>
      <c r="G270" s="45"/>
    </row>
    <row r="271">
      <c r="B271" s="75"/>
      <c r="C271" s="26"/>
      <c r="D271" s="101"/>
      <c r="E271" s="45"/>
      <c r="G271" s="45"/>
    </row>
    <row r="272">
      <c r="B272" s="75"/>
      <c r="C272" s="26"/>
      <c r="D272" s="101"/>
      <c r="E272" s="45"/>
      <c r="G272" s="45"/>
    </row>
    <row r="273">
      <c r="B273" s="75"/>
      <c r="C273" s="26"/>
      <c r="D273" s="101"/>
      <c r="E273" s="45"/>
      <c r="G273" s="45"/>
    </row>
    <row r="274">
      <c r="B274" s="75"/>
      <c r="C274" s="26"/>
      <c r="D274" s="101"/>
      <c r="E274" s="45"/>
      <c r="G274" s="45"/>
    </row>
    <row r="275">
      <c r="B275" s="75"/>
      <c r="C275" s="26"/>
      <c r="D275" s="101"/>
      <c r="E275" s="45"/>
      <c r="G275" s="45"/>
    </row>
    <row r="276">
      <c r="B276" s="75"/>
      <c r="C276" s="26"/>
      <c r="D276" s="101"/>
      <c r="E276" s="45"/>
      <c r="G276" s="45"/>
    </row>
    <row r="277">
      <c r="B277" s="75"/>
      <c r="C277" s="26"/>
      <c r="D277" s="101"/>
      <c r="E277" s="45"/>
      <c r="G277" s="45"/>
    </row>
    <row r="278">
      <c r="B278" s="75"/>
      <c r="C278" s="26"/>
      <c r="D278" s="101"/>
      <c r="E278" s="45"/>
      <c r="G278" s="45"/>
    </row>
    <row r="279">
      <c r="B279" s="75"/>
      <c r="C279" s="26"/>
      <c r="D279" s="101"/>
      <c r="E279" s="45"/>
      <c r="G279" s="45"/>
    </row>
    <row r="280">
      <c r="B280" s="75"/>
      <c r="C280" s="26"/>
      <c r="D280" s="101"/>
      <c r="E280" s="45"/>
      <c r="G280" s="45"/>
    </row>
    <row r="281">
      <c r="B281" s="75"/>
      <c r="C281" s="26"/>
      <c r="D281" s="101"/>
      <c r="E281" s="45"/>
      <c r="G281" s="45"/>
    </row>
    <row r="282">
      <c r="B282" s="75"/>
      <c r="C282" s="26"/>
      <c r="D282" s="101"/>
      <c r="E282" s="45"/>
      <c r="G282" s="45"/>
    </row>
    <row r="283">
      <c r="B283" s="75"/>
      <c r="C283" s="26"/>
      <c r="D283" s="101"/>
      <c r="E283" s="45"/>
      <c r="G283" s="45"/>
    </row>
    <row r="284">
      <c r="B284" s="75"/>
      <c r="C284" s="26"/>
      <c r="D284" s="101"/>
      <c r="E284" s="45"/>
      <c r="G284" s="45"/>
    </row>
    <row r="285">
      <c r="B285" s="75"/>
      <c r="C285" s="26"/>
      <c r="D285" s="101"/>
      <c r="E285" s="45"/>
      <c r="G285" s="45"/>
    </row>
    <row r="286">
      <c r="B286" s="75"/>
      <c r="C286" s="26"/>
      <c r="D286" s="101"/>
      <c r="E286" s="45"/>
      <c r="G286" s="45"/>
    </row>
    <row r="287">
      <c r="B287" s="75"/>
      <c r="C287" s="26"/>
      <c r="D287" s="101"/>
      <c r="E287" s="45"/>
      <c r="G287" s="45"/>
    </row>
    <row r="288">
      <c r="B288" s="75"/>
      <c r="C288" s="26"/>
      <c r="D288" s="101"/>
      <c r="E288" s="45"/>
      <c r="G288" s="45"/>
    </row>
    <row r="289">
      <c r="B289" s="75"/>
      <c r="C289" s="26"/>
      <c r="D289" s="101"/>
      <c r="E289" s="45"/>
      <c r="G289" s="45"/>
    </row>
    <row r="290">
      <c r="B290" s="75"/>
      <c r="C290" s="26"/>
      <c r="D290" s="101"/>
      <c r="E290" s="45"/>
      <c r="G290" s="45"/>
    </row>
    <row r="291">
      <c r="B291" s="75"/>
      <c r="C291" s="26"/>
      <c r="D291" s="101"/>
      <c r="E291" s="45"/>
      <c r="G291" s="45"/>
    </row>
    <row r="292">
      <c r="B292" s="75"/>
      <c r="C292" s="26"/>
      <c r="D292" s="101"/>
      <c r="E292" s="45"/>
      <c r="G292" s="45"/>
    </row>
    <row r="293">
      <c r="B293" s="75"/>
      <c r="C293" s="26"/>
      <c r="D293" s="101"/>
      <c r="E293" s="45"/>
      <c r="G293" s="45"/>
    </row>
    <row r="294">
      <c r="B294" s="75"/>
      <c r="C294" s="26"/>
      <c r="D294" s="101"/>
      <c r="E294" s="45"/>
      <c r="G294" s="45"/>
    </row>
    <row r="295">
      <c r="B295" s="75"/>
      <c r="C295" s="26"/>
      <c r="D295" s="101"/>
      <c r="E295" s="45"/>
      <c r="G295" s="45"/>
    </row>
    <row r="296">
      <c r="B296" s="75"/>
      <c r="C296" s="26"/>
      <c r="D296" s="101"/>
      <c r="E296" s="45"/>
      <c r="G296" s="45"/>
    </row>
    <row r="297">
      <c r="B297" s="75"/>
      <c r="C297" s="26"/>
      <c r="D297" s="101"/>
      <c r="E297" s="45"/>
      <c r="G297" s="45"/>
    </row>
    <row r="298">
      <c r="B298" s="75"/>
      <c r="C298" s="26"/>
      <c r="D298" s="101"/>
      <c r="E298" s="45"/>
      <c r="G298" s="45"/>
    </row>
    <row r="299">
      <c r="B299" s="75"/>
      <c r="C299" s="26"/>
      <c r="D299" s="101"/>
      <c r="E299" s="45"/>
      <c r="G299" s="45"/>
    </row>
    <row r="300">
      <c r="B300" s="75"/>
      <c r="C300" s="26"/>
      <c r="D300" s="101"/>
      <c r="E300" s="45"/>
      <c r="G300" s="45"/>
    </row>
    <row r="301">
      <c r="B301" s="75"/>
      <c r="C301" s="26"/>
      <c r="D301" s="101"/>
      <c r="E301" s="45"/>
      <c r="G301" s="45"/>
    </row>
    <row r="302">
      <c r="B302" s="75"/>
      <c r="C302" s="26"/>
      <c r="D302" s="101"/>
      <c r="E302" s="45"/>
      <c r="G302" s="45"/>
    </row>
    <row r="303">
      <c r="B303" s="75"/>
      <c r="C303" s="26"/>
      <c r="D303" s="101"/>
      <c r="E303" s="45"/>
      <c r="G303" s="45"/>
    </row>
    <row r="304">
      <c r="B304" s="75"/>
      <c r="C304" s="26"/>
      <c r="D304" s="101"/>
      <c r="E304" s="45"/>
      <c r="G304" s="45"/>
    </row>
    <row r="305">
      <c r="B305" s="75"/>
      <c r="C305" s="26"/>
      <c r="D305" s="101"/>
      <c r="E305" s="45"/>
      <c r="G305" s="45"/>
    </row>
    <row r="306">
      <c r="B306" s="75"/>
      <c r="C306" s="26"/>
      <c r="D306" s="101"/>
      <c r="E306" s="45"/>
      <c r="G306" s="45"/>
    </row>
    <row r="307">
      <c r="B307" s="75"/>
      <c r="C307" s="26"/>
      <c r="D307" s="101"/>
      <c r="E307" s="45"/>
      <c r="G307" s="45"/>
    </row>
    <row r="308">
      <c r="B308" s="75"/>
      <c r="C308" s="26"/>
      <c r="D308" s="101"/>
      <c r="E308" s="45"/>
      <c r="G308" s="45"/>
    </row>
    <row r="309">
      <c r="B309" s="75"/>
      <c r="C309" s="26"/>
      <c r="D309" s="101"/>
      <c r="E309" s="45"/>
      <c r="G309" s="45"/>
    </row>
    <row r="310">
      <c r="B310" s="75"/>
      <c r="C310" s="26"/>
      <c r="D310" s="101"/>
      <c r="E310" s="45"/>
      <c r="G310" s="45"/>
    </row>
    <row r="311">
      <c r="B311" s="75"/>
      <c r="C311" s="26"/>
      <c r="D311" s="101"/>
      <c r="E311" s="45"/>
      <c r="G311" s="45"/>
    </row>
    <row r="312">
      <c r="B312" s="75"/>
      <c r="C312" s="26"/>
      <c r="D312" s="101"/>
      <c r="E312" s="45"/>
      <c r="G312" s="45"/>
    </row>
    <row r="313">
      <c r="B313" s="75"/>
      <c r="C313" s="26"/>
      <c r="D313" s="101"/>
      <c r="E313" s="45"/>
      <c r="G313" s="45"/>
    </row>
    <row r="314">
      <c r="B314" s="75"/>
      <c r="C314" s="26"/>
      <c r="D314" s="101"/>
      <c r="E314" s="45"/>
      <c r="G314" s="45"/>
    </row>
    <row r="315">
      <c r="B315" s="75"/>
      <c r="C315" s="26"/>
      <c r="D315" s="101"/>
      <c r="E315" s="45"/>
      <c r="G315" s="45"/>
    </row>
    <row r="316">
      <c r="B316" s="75"/>
      <c r="C316" s="26"/>
      <c r="D316" s="101"/>
      <c r="E316" s="45"/>
      <c r="G316" s="45"/>
    </row>
    <row r="317">
      <c r="B317" s="75"/>
      <c r="C317" s="26"/>
      <c r="D317" s="101"/>
      <c r="E317" s="45"/>
      <c r="G317" s="45"/>
    </row>
    <row r="318">
      <c r="B318" s="75"/>
      <c r="C318" s="26"/>
      <c r="D318" s="101"/>
      <c r="E318" s="45"/>
      <c r="G318" s="45"/>
    </row>
    <row r="319">
      <c r="B319" s="75"/>
      <c r="C319" s="26"/>
      <c r="D319" s="101"/>
      <c r="E319" s="45"/>
      <c r="G319" s="45"/>
    </row>
    <row r="320">
      <c r="B320" s="75"/>
      <c r="C320" s="26"/>
      <c r="D320" s="101"/>
      <c r="E320" s="45"/>
      <c r="G320" s="45"/>
    </row>
    <row r="321">
      <c r="B321" s="75"/>
      <c r="C321" s="26"/>
      <c r="D321" s="101"/>
      <c r="E321" s="45"/>
      <c r="G321" s="45"/>
    </row>
    <row r="322">
      <c r="B322" s="75"/>
      <c r="C322" s="26"/>
      <c r="D322" s="101"/>
      <c r="E322" s="45"/>
      <c r="G322" s="45"/>
    </row>
    <row r="323">
      <c r="B323" s="75"/>
      <c r="C323" s="26"/>
      <c r="D323" s="101"/>
      <c r="E323" s="45"/>
      <c r="G323" s="45"/>
    </row>
    <row r="324">
      <c r="B324" s="75"/>
      <c r="C324" s="26"/>
      <c r="D324" s="101"/>
      <c r="E324" s="45"/>
      <c r="G324" s="45"/>
    </row>
    <row r="325">
      <c r="B325" s="75"/>
      <c r="C325" s="26"/>
      <c r="D325" s="101"/>
      <c r="E325" s="45"/>
      <c r="G325" s="45"/>
    </row>
    <row r="326">
      <c r="B326" s="75"/>
      <c r="C326" s="26"/>
      <c r="D326" s="101"/>
      <c r="E326" s="45"/>
      <c r="G326" s="45"/>
    </row>
    <row r="327">
      <c r="B327" s="75"/>
      <c r="C327" s="26"/>
      <c r="D327" s="101"/>
      <c r="E327" s="45"/>
      <c r="G327" s="45"/>
    </row>
    <row r="328">
      <c r="B328" s="75"/>
      <c r="C328" s="26"/>
      <c r="D328" s="101"/>
      <c r="E328" s="45"/>
      <c r="G328" s="45"/>
    </row>
    <row r="329">
      <c r="B329" s="75"/>
      <c r="C329" s="26"/>
      <c r="D329" s="101"/>
      <c r="E329" s="45"/>
      <c r="G329" s="45"/>
    </row>
    <row r="330">
      <c r="B330" s="75"/>
      <c r="C330" s="26"/>
      <c r="D330" s="101"/>
      <c r="E330" s="45"/>
      <c r="G330" s="45"/>
    </row>
    <row r="331">
      <c r="B331" s="75"/>
      <c r="C331" s="26"/>
      <c r="D331" s="101"/>
      <c r="E331" s="45"/>
      <c r="G331" s="45"/>
    </row>
    <row r="332">
      <c r="B332" s="75"/>
      <c r="C332" s="26"/>
      <c r="D332" s="101"/>
      <c r="E332" s="45"/>
      <c r="G332" s="45"/>
    </row>
    <row r="333">
      <c r="B333" s="75"/>
      <c r="C333" s="26"/>
      <c r="D333" s="101"/>
      <c r="E333" s="45"/>
      <c r="G333" s="45"/>
    </row>
    <row r="334">
      <c r="B334" s="75"/>
      <c r="C334" s="26"/>
      <c r="D334" s="101"/>
      <c r="E334" s="45"/>
      <c r="G334" s="45"/>
    </row>
    <row r="335">
      <c r="B335" s="75"/>
      <c r="C335" s="26"/>
      <c r="D335" s="101"/>
      <c r="E335" s="45"/>
      <c r="G335" s="45"/>
    </row>
    <row r="336">
      <c r="B336" s="75"/>
      <c r="C336" s="26"/>
      <c r="D336" s="101"/>
      <c r="E336" s="45"/>
      <c r="G336" s="45"/>
    </row>
    <row r="337">
      <c r="B337" s="75"/>
      <c r="C337" s="26"/>
      <c r="D337" s="101"/>
      <c r="E337" s="45"/>
      <c r="G337" s="45"/>
    </row>
    <row r="338">
      <c r="B338" s="75"/>
      <c r="C338" s="26"/>
      <c r="D338" s="101"/>
      <c r="E338" s="45"/>
      <c r="G338" s="45"/>
    </row>
    <row r="339">
      <c r="B339" s="75"/>
      <c r="C339" s="26"/>
      <c r="D339" s="101"/>
      <c r="E339" s="45"/>
      <c r="G339" s="45"/>
    </row>
    <row r="340">
      <c r="B340" s="75"/>
      <c r="C340" s="26"/>
      <c r="D340" s="101"/>
      <c r="E340" s="45"/>
      <c r="G340" s="45"/>
    </row>
    <row r="341">
      <c r="B341" s="75"/>
      <c r="C341" s="26"/>
      <c r="D341" s="101"/>
      <c r="E341" s="45"/>
      <c r="G341" s="45"/>
    </row>
    <row r="342">
      <c r="B342" s="75"/>
      <c r="C342" s="26"/>
      <c r="D342" s="101"/>
      <c r="E342" s="45"/>
      <c r="G342" s="45"/>
    </row>
    <row r="343">
      <c r="B343" s="75"/>
      <c r="C343" s="26"/>
      <c r="D343" s="101"/>
      <c r="E343" s="45"/>
      <c r="G343" s="45"/>
    </row>
    <row r="344">
      <c r="B344" s="75"/>
      <c r="C344" s="26"/>
      <c r="D344" s="101"/>
      <c r="E344" s="45"/>
      <c r="G344" s="45"/>
    </row>
    <row r="345">
      <c r="B345" s="75"/>
      <c r="C345" s="26"/>
      <c r="D345" s="101"/>
      <c r="E345" s="45"/>
      <c r="G345" s="45"/>
    </row>
    <row r="346">
      <c r="B346" s="75"/>
      <c r="C346" s="26"/>
      <c r="D346" s="101"/>
      <c r="E346" s="45"/>
      <c r="G346" s="45"/>
    </row>
    <row r="347">
      <c r="B347" s="75"/>
      <c r="C347" s="26"/>
      <c r="D347" s="101"/>
      <c r="E347" s="45"/>
      <c r="G347" s="45"/>
    </row>
    <row r="348">
      <c r="B348" s="75"/>
      <c r="C348" s="26"/>
      <c r="D348" s="101"/>
      <c r="E348" s="45"/>
      <c r="G348" s="45"/>
    </row>
    <row r="349">
      <c r="B349" s="75"/>
      <c r="C349" s="26"/>
      <c r="D349" s="101"/>
      <c r="E349" s="45"/>
      <c r="G349" s="45"/>
    </row>
    <row r="350">
      <c r="B350" s="75"/>
      <c r="C350" s="26"/>
      <c r="D350" s="101"/>
      <c r="E350" s="45"/>
      <c r="G350" s="45"/>
    </row>
    <row r="351">
      <c r="B351" s="75"/>
      <c r="C351" s="26"/>
      <c r="D351" s="101"/>
      <c r="E351" s="45"/>
      <c r="G351" s="45"/>
    </row>
    <row r="352">
      <c r="B352" s="75"/>
      <c r="C352" s="26"/>
      <c r="D352" s="101"/>
      <c r="E352" s="45"/>
      <c r="G352" s="45"/>
    </row>
    <row r="353">
      <c r="B353" s="75"/>
      <c r="C353" s="26"/>
      <c r="D353" s="101"/>
      <c r="E353" s="45"/>
      <c r="G353" s="45"/>
    </row>
    <row r="354">
      <c r="B354" s="75"/>
      <c r="C354" s="26"/>
      <c r="D354" s="101"/>
      <c r="E354" s="45"/>
      <c r="G354" s="45"/>
    </row>
    <row r="355">
      <c r="B355" s="75"/>
      <c r="C355" s="26"/>
      <c r="D355" s="101"/>
      <c r="E355" s="45"/>
      <c r="G355" s="45"/>
    </row>
    <row r="356">
      <c r="B356" s="75"/>
      <c r="C356" s="26"/>
      <c r="D356" s="101"/>
      <c r="E356" s="45"/>
      <c r="G356" s="45"/>
    </row>
    <row r="357">
      <c r="B357" s="75"/>
      <c r="C357" s="26"/>
      <c r="D357" s="101"/>
      <c r="E357" s="45"/>
      <c r="G357" s="45"/>
    </row>
    <row r="358">
      <c r="B358" s="75"/>
      <c r="C358" s="26"/>
      <c r="D358" s="101"/>
      <c r="E358" s="45"/>
      <c r="G358" s="45"/>
    </row>
    <row r="359">
      <c r="B359" s="75"/>
      <c r="C359" s="26"/>
      <c r="D359" s="101"/>
      <c r="E359" s="45"/>
      <c r="G359" s="45"/>
    </row>
    <row r="360">
      <c r="B360" s="75"/>
      <c r="C360" s="26"/>
      <c r="D360" s="101"/>
      <c r="E360" s="45"/>
      <c r="G360" s="45"/>
    </row>
    <row r="361">
      <c r="B361" s="75"/>
      <c r="C361" s="26"/>
      <c r="D361" s="101"/>
      <c r="E361" s="45"/>
      <c r="G361" s="45"/>
    </row>
    <row r="362">
      <c r="B362" s="75"/>
      <c r="C362" s="26"/>
      <c r="D362" s="101"/>
      <c r="E362" s="45"/>
      <c r="G362" s="45"/>
    </row>
    <row r="363">
      <c r="B363" s="75"/>
      <c r="C363" s="26"/>
      <c r="D363" s="101"/>
      <c r="E363" s="45"/>
      <c r="G363" s="45"/>
    </row>
    <row r="364">
      <c r="B364" s="75"/>
      <c r="C364" s="26"/>
      <c r="D364" s="101"/>
      <c r="E364" s="45"/>
      <c r="G364" s="45"/>
    </row>
    <row r="365">
      <c r="B365" s="75"/>
      <c r="C365" s="26"/>
      <c r="D365" s="101"/>
      <c r="E365" s="45"/>
      <c r="G365" s="45"/>
    </row>
    <row r="366">
      <c r="B366" s="75"/>
      <c r="C366" s="26"/>
      <c r="D366" s="101"/>
      <c r="E366" s="45"/>
      <c r="G366" s="45"/>
    </row>
    <row r="367">
      <c r="B367" s="75"/>
      <c r="C367" s="26"/>
      <c r="D367" s="101"/>
      <c r="E367" s="45"/>
      <c r="G367" s="45"/>
    </row>
    <row r="368">
      <c r="B368" s="75"/>
      <c r="C368" s="26"/>
      <c r="D368" s="101"/>
      <c r="E368" s="45"/>
      <c r="G368" s="45"/>
    </row>
    <row r="369">
      <c r="B369" s="75"/>
      <c r="C369" s="26"/>
      <c r="D369" s="101"/>
      <c r="E369" s="45"/>
      <c r="G369" s="45"/>
    </row>
    <row r="370">
      <c r="B370" s="75"/>
      <c r="C370" s="26"/>
      <c r="D370" s="101"/>
      <c r="E370" s="45"/>
      <c r="G370" s="45"/>
    </row>
    <row r="371">
      <c r="B371" s="75"/>
      <c r="C371" s="26"/>
      <c r="D371" s="101"/>
      <c r="E371" s="45"/>
      <c r="G371" s="45"/>
    </row>
    <row r="372">
      <c r="B372" s="75"/>
      <c r="C372" s="26"/>
      <c r="D372" s="101"/>
      <c r="E372" s="45"/>
      <c r="G372" s="45"/>
    </row>
    <row r="373">
      <c r="B373" s="75"/>
      <c r="C373" s="26"/>
      <c r="D373" s="101"/>
      <c r="E373" s="45"/>
      <c r="G373" s="45"/>
    </row>
    <row r="374">
      <c r="B374" s="75"/>
      <c r="C374" s="26"/>
      <c r="D374" s="101"/>
      <c r="E374" s="45"/>
      <c r="G374" s="45"/>
    </row>
    <row r="375">
      <c r="B375" s="75"/>
      <c r="C375" s="26"/>
      <c r="D375" s="101"/>
      <c r="E375" s="45"/>
      <c r="G375" s="45"/>
    </row>
    <row r="376">
      <c r="B376" s="75"/>
      <c r="C376" s="26"/>
      <c r="D376" s="101"/>
      <c r="E376" s="45"/>
      <c r="G376" s="45"/>
    </row>
    <row r="377">
      <c r="B377" s="75"/>
      <c r="C377" s="26"/>
      <c r="D377" s="101"/>
      <c r="E377" s="45"/>
      <c r="G377" s="45"/>
    </row>
    <row r="378">
      <c r="B378" s="75"/>
      <c r="C378" s="26"/>
      <c r="D378" s="101"/>
      <c r="E378" s="45"/>
      <c r="G378" s="45"/>
    </row>
    <row r="379">
      <c r="B379" s="75"/>
      <c r="C379" s="26"/>
      <c r="D379" s="101"/>
      <c r="E379" s="45"/>
      <c r="G379" s="45"/>
    </row>
    <row r="380">
      <c r="B380" s="75"/>
      <c r="C380" s="26"/>
      <c r="D380" s="101"/>
      <c r="E380" s="45"/>
      <c r="G380" s="45"/>
    </row>
    <row r="381">
      <c r="B381" s="75"/>
      <c r="C381" s="26"/>
      <c r="D381" s="101"/>
      <c r="E381" s="45"/>
      <c r="G381" s="45"/>
    </row>
    <row r="382">
      <c r="B382" s="75"/>
      <c r="C382" s="26"/>
      <c r="D382" s="101"/>
      <c r="E382" s="45"/>
      <c r="G382" s="45"/>
    </row>
    <row r="383">
      <c r="B383" s="75"/>
      <c r="C383" s="26"/>
      <c r="D383" s="101"/>
      <c r="E383" s="45"/>
      <c r="G383" s="45"/>
    </row>
    <row r="384">
      <c r="B384" s="75"/>
      <c r="C384" s="26"/>
      <c r="D384" s="101"/>
      <c r="E384" s="45"/>
      <c r="G384" s="45"/>
    </row>
    <row r="385">
      <c r="B385" s="75"/>
      <c r="C385" s="26"/>
      <c r="D385" s="101"/>
      <c r="E385" s="45"/>
      <c r="G385" s="45"/>
    </row>
    <row r="386">
      <c r="B386" s="75"/>
      <c r="C386" s="26"/>
      <c r="D386" s="101"/>
      <c r="E386" s="45"/>
      <c r="G386" s="45"/>
    </row>
    <row r="387">
      <c r="B387" s="75"/>
      <c r="C387" s="26"/>
      <c r="D387" s="101"/>
      <c r="E387" s="45"/>
      <c r="G387" s="45"/>
    </row>
    <row r="388">
      <c r="B388" s="75"/>
      <c r="C388" s="26"/>
      <c r="D388" s="101"/>
      <c r="E388" s="45"/>
      <c r="G388" s="45"/>
    </row>
    <row r="389">
      <c r="B389" s="75"/>
      <c r="C389" s="26"/>
      <c r="D389" s="101"/>
      <c r="E389" s="45"/>
      <c r="G389" s="45"/>
    </row>
    <row r="390">
      <c r="B390" s="75"/>
      <c r="C390" s="26"/>
      <c r="D390" s="101"/>
      <c r="E390" s="45"/>
      <c r="G390" s="45"/>
    </row>
    <row r="391">
      <c r="B391" s="75"/>
      <c r="C391" s="26"/>
      <c r="D391" s="101"/>
      <c r="E391" s="45"/>
      <c r="G391" s="45"/>
    </row>
    <row r="392">
      <c r="B392" s="75"/>
      <c r="C392" s="26"/>
      <c r="D392" s="101"/>
      <c r="E392" s="45"/>
      <c r="G392" s="45"/>
    </row>
    <row r="393">
      <c r="B393" s="75"/>
      <c r="C393" s="26"/>
      <c r="D393" s="101"/>
      <c r="E393" s="45"/>
      <c r="G393" s="45"/>
    </row>
    <row r="394">
      <c r="B394" s="75"/>
      <c r="C394" s="26"/>
      <c r="D394" s="101"/>
      <c r="E394" s="45"/>
      <c r="G394" s="45"/>
    </row>
    <row r="395">
      <c r="B395" s="75"/>
      <c r="C395" s="26"/>
      <c r="D395" s="101"/>
      <c r="E395" s="45"/>
      <c r="G395" s="45"/>
    </row>
    <row r="396">
      <c r="B396" s="75"/>
      <c r="C396" s="26"/>
      <c r="D396" s="101"/>
      <c r="E396" s="45"/>
      <c r="G396" s="45"/>
    </row>
    <row r="397">
      <c r="B397" s="75"/>
      <c r="C397" s="26"/>
      <c r="D397" s="101"/>
      <c r="E397" s="45"/>
      <c r="G397" s="45"/>
    </row>
    <row r="398">
      <c r="B398" s="75"/>
      <c r="C398" s="26"/>
      <c r="D398" s="101"/>
      <c r="E398" s="45"/>
      <c r="G398" s="45"/>
    </row>
    <row r="399">
      <c r="B399" s="75"/>
      <c r="C399" s="26"/>
      <c r="D399" s="101"/>
      <c r="E399" s="45"/>
      <c r="G399" s="45"/>
    </row>
    <row r="400">
      <c r="B400" s="75"/>
      <c r="C400" s="26"/>
      <c r="D400" s="101"/>
      <c r="E400" s="45"/>
      <c r="G400" s="45"/>
    </row>
    <row r="401">
      <c r="B401" s="75"/>
      <c r="C401" s="26"/>
      <c r="D401" s="101"/>
      <c r="E401" s="45"/>
      <c r="G401" s="45"/>
    </row>
    <row r="402">
      <c r="B402" s="75"/>
      <c r="C402" s="26"/>
      <c r="D402" s="101"/>
      <c r="E402" s="45"/>
      <c r="G402" s="45"/>
    </row>
    <row r="403">
      <c r="B403" s="75"/>
      <c r="C403" s="26"/>
      <c r="D403" s="101"/>
      <c r="E403" s="45"/>
      <c r="G403" s="45"/>
    </row>
    <row r="404">
      <c r="B404" s="75"/>
      <c r="C404" s="26"/>
      <c r="D404" s="101"/>
      <c r="E404" s="45"/>
      <c r="G404" s="45"/>
    </row>
    <row r="405">
      <c r="B405" s="75"/>
      <c r="C405" s="26"/>
      <c r="D405" s="101"/>
      <c r="E405" s="45"/>
      <c r="G405" s="45"/>
    </row>
    <row r="406">
      <c r="B406" s="75"/>
      <c r="C406" s="26"/>
      <c r="D406" s="101"/>
      <c r="E406" s="45"/>
      <c r="G406" s="45"/>
    </row>
    <row r="407">
      <c r="B407" s="75"/>
      <c r="C407" s="26"/>
      <c r="D407" s="101"/>
      <c r="E407" s="45"/>
      <c r="G407" s="45"/>
    </row>
    <row r="408">
      <c r="B408" s="75"/>
      <c r="C408" s="26"/>
      <c r="D408" s="101"/>
      <c r="E408" s="45"/>
      <c r="G408" s="45"/>
    </row>
    <row r="409">
      <c r="B409" s="75"/>
      <c r="C409" s="26"/>
      <c r="D409" s="101"/>
      <c r="E409" s="45"/>
      <c r="G409" s="45"/>
    </row>
    <row r="410">
      <c r="B410" s="75"/>
      <c r="C410" s="26"/>
      <c r="D410" s="101"/>
      <c r="E410" s="45"/>
      <c r="G410" s="45"/>
    </row>
    <row r="411">
      <c r="B411" s="75"/>
      <c r="C411" s="26"/>
      <c r="D411" s="101"/>
      <c r="E411" s="45"/>
      <c r="G411" s="45"/>
    </row>
    <row r="412">
      <c r="B412" s="75"/>
      <c r="C412" s="26"/>
      <c r="D412" s="101"/>
      <c r="E412" s="45"/>
      <c r="G412" s="45"/>
    </row>
    <row r="413">
      <c r="B413" s="75"/>
      <c r="C413" s="26"/>
      <c r="D413" s="101"/>
      <c r="E413" s="45"/>
      <c r="G413" s="45"/>
    </row>
    <row r="414">
      <c r="B414" s="75"/>
      <c r="C414" s="26"/>
      <c r="D414" s="101"/>
      <c r="E414" s="45"/>
      <c r="G414" s="45"/>
    </row>
    <row r="415">
      <c r="B415" s="75"/>
      <c r="C415" s="26"/>
      <c r="D415" s="101"/>
      <c r="E415" s="45"/>
      <c r="G415" s="45"/>
    </row>
    <row r="416">
      <c r="B416" s="75"/>
      <c r="C416" s="26"/>
      <c r="D416" s="101"/>
      <c r="E416" s="45"/>
      <c r="G416" s="45"/>
    </row>
    <row r="417">
      <c r="B417" s="75"/>
      <c r="C417" s="26"/>
      <c r="D417" s="101"/>
      <c r="E417" s="45"/>
      <c r="G417" s="45"/>
    </row>
    <row r="418">
      <c r="B418" s="75"/>
      <c r="C418" s="26"/>
      <c r="D418" s="101"/>
      <c r="E418" s="45"/>
      <c r="G418" s="45"/>
    </row>
    <row r="419">
      <c r="B419" s="75"/>
      <c r="C419" s="26"/>
      <c r="D419" s="101"/>
      <c r="E419" s="45"/>
      <c r="G419" s="45"/>
    </row>
    <row r="420">
      <c r="B420" s="75"/>
      <c r="C420" s="26"/>
      <c r="D420" s="101"/>
      <c r="E420" s="45"/>
      <c r="G420" s="45"/>
    </row>
    <row r="421">
      <c r="B421" s="75"/>
      <c r="C421" s="26"/>
      <c r="D421" s="101"/>
      <c r="E421" s="45"/>
      <c r="G421" s="45"/>
    </row>
    <row r="422">
      <c r="B422" s="75"/>
      <c r="C422" s="26"/>
      <c r="D422" s="101"/>
      <c r="E422" s="45"/>
      <c r="G422" s="45"/>
    </row>
    <row r="423">
      <c r="B423" s="75"/>
      <c r="C423" s="26"/>
      <c r="D423" s="101"/>
      <c r="E423" s="45"/>
      <c r="G423" s="45"/>
    </row>
    <row r="424">
      <c r="B424" s="75"/>
      <c r="C424" s="26"/>
      <c r="D424" s="101"/>
      <c r="E424" s="45"/>
      <c r="G424" s="45"/>
    </row>
    <row r="425">
      <c r="B425" s="75"/>
      <c r="C425" s="26"/>
      <c r="D425" s="101"/>
      <c r="E425" s="45"/>
      <c r="G425" s="45"/>
    </row>
    <row r="426">
      <c r="B426" s="75"/>
      <c r="C426" s="26"/>
      <c r="D426" s="101"/>
      <c r="E426" s="45"/>
      <c r="G426" s="45"/>
    </row>
    <row r="427">
      <c r="B427" s="75"/>
      <c r="C427" s="26"/>
      <c r="D427" s="101"/>
      <c r="E427" s="45"/>
      <c r="G427" s="45"/>
    </row>
    <row r="428">
      <c r="B428" s="75"/>
      <c r="C428" s="26"/>
      <c r="D428" s="101"/>
      <c r="E428" s="45"/>
      <c r="G428" s="45"/>
    </row>
    <row r="429">
      <c r="B429" s="75"/>
      <c r="C429" s="26"/>
      <c r="D429" s="101"/>
      <c r="E429" s="45"/>
      <c r="G429" s="45"/>
    </row>
    <row r="430">
      <c r="B430" s="75"/>
      <c r="C430" s="26"/>
      <c r="D430" s="101"/>
      <c r="E430" s="45"/>
      <c r="G430" s="45"/>
    </row>
    <row r="431">
      <c r="B431" s="75"/>
      <c r="C431" s="26"/>
      <c r="D431" s="101"/>
      <c r="E431" s="45"/>
      <c r="G431" s="45"/>
    </row>
    <row r="432">
      <c r="B432" s="75"/>
      <c r="C432" s="26"/>
      <c r="D432" s="101"/>
      <c r="E432" s="45"/>
      <c r="G432" s="45"/>
    </row>
    <row r="433">
      <c r="B433" s="75"/>
      <c r="C433" s="26"/>
      <c r="D433" s="101"/>
      <c r="E433" s="45"/>
      <c r="G433" s="45"/>
    </row>
    <row r="434">
      <c r="B434" s="75"/>
      <c r="C434" s="26"/>
      <c r="D434" s="101"/>
      <c r="E434" s="45"/>
      <c r="G434" s="45"/>
    </row>
    <row r="435">
      <c r="B435" s="75"/>
      <c r="C435" s="26"/>
      <c r="D435" s="101"/>
      <c r="E435" s="45"/>
      <c r="G435" s="45"/>
    </row>
    <row r="436">
      <c r="B436" s="75"/>
      <c r="C436" s="26"/>
      <c r="D436" s="101"/>
      <c r="E436" s="45"/>
      <c r="G436" s="45"/>
    </row>
    <row r="437">
      <c r="B437" s="75"/>
      <c r="C437" s="26"/>
      <c r="D437" s="101"/>
      <c r="E437" s="45"/>
      <c r="G437" s="45"/>
    </row>
    <row r="438">
      <c r="B438" s="75"/>
      <c r="C438" s="26"/>
      <c r="D438" s="101"/>
      <c r="E438" s="45"/>
      <c r="G438" s="45"/>
    </row>
    <row r="439">
      <c r="B439" s="75"/>
      <c r="C439" s="26"/>
      <c r="D439" s="101"/>
      <c r="E439" s="45"/>
      <c r="G439" s="45"/>
    </row>
    <row r="440">
      <c r="B440" s="75"/>
      <c r="C440" s="26"/>
      <c r="D440" s="101"/>
      <c r="E440" s="45"/>
      <c r="G440" s="45"/>
    </row>
    <row r="441">
      <c r="B441" s="75"/>
      <c r="C441" s="26"/>
      <c r="D441" s="101"/>
      <c r="E441" s="45"/>
      <c r="G441" s="45"/>
    </row>
    <row r="442">
      <c r="B442" s="75"/>
      <c r="C442" s="26"/>
      <c r="D442" s="101"/>
      <c r="E442" s="45"/>
      <c r="G442" s="45"/>
    </row>
    <row r="443">
      <c r="B443" s="75"/>
      <c r="C443" s="26"/>
      <c r="D443" s="101"/>
      <c r="E443" s="45"/>
      <c r="G443" s="45"/>
    </row>
    <row r="444">
      <c r="B444" s="75"/>
      <c r="C444" s="26"/>
      <c r="D444" s="101"/>
      <c r="E444" s="45"/>
      <c r="G444" s="45"/>
    </row>
    <row r="445">
      <c r="B445" s="75"/>
      <c r="C445" s="26"/>
      <c r="D445" s="101"/>
      <c r="E445" s="45"/>
      <c r="G445" s="45"/>
    </row>
    <row r="446">
      <c r="B446" s="75"/>
      <c r="C446" s="26"/>
      <c r="D446" s="101"/>
      <c r="E446" s="45"/>
      <c r="G446" s="45"/>
    </row>
    <row r="447">
      <c r="B447" s="75"/>
      <c r="C447" s="26"/>
      <c r="D447" s="101"/>
      <c r="E447" s="45"/>
      <c r="G447" s="45"/>
    </row>
    <row r="448">
      <c r="B448" s="75"/>
      <c r="C448" s="26"/>
      <c r="D448" s="101"/>
      <c r="E448" s="45"/>
      <c r="G448" s="45"/>
    </row>
    <row r="449">
      <c r="B449" s="75"/>
      <c r="C449" s="26"/>
      <c r="D449" s="101"/>
      <c r="E449" s="45"/>
      <c r="G449" s="45"/>
    </row>
    <row r="450">
      <c r="B450" s="75"/>
      <c r="C450" s="26"/>
      <c r="D450" s="101"/>
      <c r="E450" s="45"/>
      <c r="G450" s="45"/>
    </row>
    <row r="451">
      <c r="B451" s="75"/>
      <c r="C451" s="26"/>
      <c r="D451" s="101"/>
      <c r="E451" s="45"/>
      <c r="G451" s="45"/>
    </row>
    <row r="452">
      <c r="B452" s="75"/>
      <c r="C452" s="26"/>
      <c r="D452" s="101"/>
      <c r="E452" s="45"/>
      <c r="G452" s="45"/>
    </row>
    <row r="453">
      <c r="B453" s="75"/>
      <c r="C453" s="26"/>
      <c r="D453" s="101"/>
      <c r="E453" s="45"/>
      <c r="G453" s="45"/>
    </row>
    <row r="454">
      <c r="B454" s="75"/>
      <c r="C454" s="26"/>
      <c r="D454" s="101"/>
      <c r="E454" s="45"/>
      <c r="G454" s="45"/>
    </row>
    <row r="455">
      <c r="B455" s="75"/>
      <c r="C455" s="26"/>
      <c r="D455" s="101"/>
      <c r="E455" s="45"/>
      <c r="G455" s="45"/>
    </row>
    <row r="456">
      <c r="B456" s="75"/>
      <c r="C456" s="26"/>
      <c r="D456" s="101"/>
      <c r="E456" s="45"/>
      <c r="G456" s="45"/>
    </row>
    <row r="457">
      <c r="B457" s="75"/>
      <c r="C457" s="26"/>
      <c r="D457" s="101"/>
      <c r="E457" s="45"/>
      <c r="G457" s="45"/>
    </row>
    <row r="458">
      <c r="B458" s="75"/>
      <c r="C458" s="26"/>
      <c r="D458" s="101"/>
      <c r="E458" s="45"/>
      <c r="G458" s="45"/>
    </row>
    <row r="459">
      <c r="B459" s="75"/>
      <c r="C459" s="26"/>
      <c r="D459" s="101"/>
      <c r="E459" s="45"/>
      <c r="G459" s="45"/>
    </row>
    <row r="460">
      <c r="B460" s="75"/>
      <c r="C460" s="26"/>
      <c r="D460" s="101"/>
      <c r="E460" s="45"/>
      <c r="G460" s="45"/>
    </row>
    <row r="461">
      <c r="B461" s="75"/>
      <c r="C461" s="26"/>
      <c r="D461" s="101"/>
      <c r="E461" s="45"/>
      <c r="G461" s="45"/>
    </row>
    <row r="462">
      <c r="B462" s="75"/>
      <c r="C462" s="26"/>
      <c r="D462" s="101"/>
      <c r="E462" s="45"/>
      <c r="G462" s="45"/>
    </row>
    <row r="463">
      <c r="B463" s="75"/>
      <c r="C463" s="26"/>
      <c r="D463" s="101"/>
      <c r="E463" s="45"/>
      <c r="G463" s="45"/>
    </row>
    <row r="464">
      <c r="B464" s="75"/>
      <c r="C464" s="26"/>
      <c r="D464" s="101"/>
      <c r="E464" s="45"/>
      <c r="G464" s="45"/>
    </row>
    <row r="465">
      <c r="B465" s="75"/>
      <c r="C465" s="26"/>
      <c r="D465" s="101"/>
      <c r="E465" s="45"/>
      <c r="G465" s="45"/>
    </row>
    <row r="466">
      <c r="B466" s="75"/>
      <c r="C466" s="26"/>
      <c r="D466" s="101"/>
      <c r="E466" s="45"/>
      <c r="G466" s="45"/>
    </row>
    <row r="467">
      <c r="B467" s="75"/>
      <c r="C467" s="26"/>
      <c r="D467" s="101"/>
      <c r="E467" s="45"/>
      <c r="G467" s="45"/>
    </row>
    <row r="468">
      <c r="B468" s="75"/>
      <c r="C468" s="26"/>
      <c r="D468" s="101"/>
      <c r="E468" s="45"/>
      <c r="G468" s="45"/>
    </row>
    <row r="469">
      <c r="B469" s="75"/>
      <c r="C469" s="26"/>
      <c r="D469" s="101"/>
      <c r="E469" s="45"/>
      <c r="G469" s="45"/>
    </row>
    <row r="470">
      <c r="B470" s="75"/>
      <c r="C470" s="26"/>
      <c r="D470" s="101"/>
      <c r="E470" s="45"/>
      <c r="G470" s="45"/>
    </row>
    <row r="471">
      <c r="B471" s="75"/>
      <c r="C471" s="26"/>
      <c r="D471" s="101"/>
      <c r="E471" s="45"/>
      <c r="G471" s="45"/>
    </row>
    <row r="472">
      <c r="B472" s="75"/>
      <c r="C472" s="26"/>
      <c r="D472" s="101"/>
      <c r="E472" s="45"/>
      <c r="G472" s="45"/>
    </row>
    <row r="473">
      <c r="B473" s="75"/>
      <c r="C473" s="26"/>
      <c r="D473" s="101"/>
      <c r="E473" s="45"/>
      <c r="G473" s="45"/>
    </row>
    <row r="474">
      <c r="B474" s="75"/>
      <c r="C474" s="26"/>
      <c r="D474" s="101"/>
      <c r="E474" s="45"/>
      <c r="G474" s="45"/>
    </row>
    <row r="475">
      <c r="B475" s="75"/>
      <c r="C475" s="26"/>
      <c r="D475" s="101"/>
      <c r="E475" s="45"/>
      <c r="G475" s="45"/>
    </row>
    <row r="476">
      <c r="B476" s="75"/>
      <c r="C476" s="26"/>
      <c r="D476" s="101"/>
      <c r="E476" s="45"/>
      <c r="G476" s="45"/>
    </row>
    <row r="477">
      <c r="B477" s="75"/>
      <c r="C477" s="26"/>
      <c r="D477" s="101"/>
      <c r="E477" s="45"/>
      <c r="G477" s="45"/>
    </row>
    <row r="478">
      <c r="B478" s="75"/>
      <c r="C478" s="26"/>
      <c r="D478" s="101"/>
      <c r="E478" s="45"/>
      <c r="G478" s="45"/>
    </row>
    <row r="479">
      <c r="B479" s="75"/>
      <c r="C479" s="26"/>
      <c r="D479" s="101"/>
      <c r="E479" s="45"/>
      <c r="G479" s="45"/>
    </row>
    <row r="480">
      <c r="B480" s="75"/>
      <c r="C480" s="26"/>
      <c r="D480" s="101"/>
      <c r="E480" s="45"/>
      <c r="G480" s="45"/>
    </row>
    <row r="481">
      <c r="B481" s="75"/>
      <c r="C481" s="26"/>
      <c r="D481" s="101"/>
      <c r="E481" s="45"/>
      <c r="G481" s="45"/>
    </row>
    <row r="482">
      <c r="B482" s="75"/>
      <c r="C482" s="26"/>
      <c r="D482" s="101"/>
      <c r="E482" s="45"/>
      <c r="G482" s="45"/>
    </row>
    <row r="483">
      <c r="B483" s="75"/>
      <c r="C483" s="26"/>
      <c r="D483" s="101"/>
      <c r="E483" s="45"/>
      <c r="G483" s="45"/>
    </row>
    <row r="484">
      <c r="B484" s="75"/>
      <c r="C484" s="26"/>
      <c r="D484" s="101"/>
      <c r="E484" s="45"/>
      <c r="G484" s="45"/>
    </row>
    <row r="485">
      <c r="B485" s="75"/>
      <c r="C485" s="26"/>
      <c r="D485" s="101"/>
      <c r="E485" s="45"/>
      <c r="G485" s="45"/>
    </row>
    <row r="486">
      <c r="B486" s="75"/>
      <c r="C486" s="26"/>
      <c r="D486" s="101"/>
      <c r="E486" s="45"/>
      <c r="G486" s="45"/>
    </row>
    <row r="487">
      <c r="B487" s="75"/>
      <c r="C487" s="26"/>
      <c r="D487" s="101"/>
      <c r="E487" s="45"/>
      <c r="G487" s="45"/>
    </row>
    <row r="488">
      <c r="B488" s="75"/>
      <c r="C488" s="26"/>
      <c r="D488" s="101"/>
      <c r="E488" s="45"/>
      <c r="G488" s="45"/>
    </row>
    <row r="489">
      <c r="B489" s="75"/>
      <c r="C489" s="26"/>
      <c r="D489" s="101"/>
      <c r="E489" s="45"/>
      <c r="G489" s="45"/>
    </row>
    <row r="490">
      <c r="B490" s="75"/>
      <c r="C490" s="26"/>
      <c r="D490" s="101"/>
      <c r="E490" s="45"/>
      <c r="G490" s="45"/>
    </row>
    <row r="491">
      <c r="B491" s="75"/>
      <c r="C491" s="26"/>
      <c r="D491" s="101"/>
      <c r="E491" s="45"/>
      <c r="G491" s="45"/>
    </row>
    <row r="492">
      <c r="B492" s="75"/>
      <c r="C492" s="26"/>
      <c r="D492" s="101"/>
      <c r="E492" s="45"/>
      <c r="G492" s="45"/>
    </row>
    <row r="493">
      <c r="B493" s="75"/>
      <c r="C493" s="26"/>
      <c r="D493" s="101"/>
      <c r="E493" s="45"/>
      <c r="G493" s="45"/>
    </row>
    <row r="494">
      <c r="B494" s="75"/>
      <c r="C494" s="26"/>
      <c r="D494" s="101"/>
      <c r="E494" s="45"/>
      <c r="G494" s="45"/>
    </row>
    <row r="495">
      <c r="B495" s="75"/>
      <c r="C495" s="26"/>
      <c r="D495" s="101"/>
      <c r="E495" s="45"/>
      <c r="G495" s="45"/>
    </row>
    <row r="496">
      <c r="B496" s="75"/>
      <c r="C496" s="26"/>
      <c r="D496" s="101"/>
      <c r="E496" s="45"/>
      <c r="G496" s="45"/>
    </row>
    <row r="497">
      <c r="B497" s="75"/>
      <c r="C497" s="26"/>
      <c r="D497" s="101"/>
      <c r="E497" s="45"/>
      <c r="G497" s="45"/>
    </row>
    <row r="498">
      <c r="B498" s="75"/>
      <c r="C498" s="26"/>
      <c r="D498" s="101"/>
      <c r="E498" s="45"/>
      <c r="G498" s="45"/>
    </row>
    <row r="499">
      <c r="B499" s="75"/>
      <c r="C499" s="26"/>
      <c r="D499" s="101"/>
      <c r="E499" s="45"/>
      <c r="G499" s="45"/>
    </row>
    <row r="500">
      <c r="B500" s="75"/>
      <c r="C500" s="26"/>
      <c r="D500" s="101"/>
      <c r="E500" s="45"/>
      <c r="G500" s="45"/>
    </row>
    <row r="501">
      <c r="B501" s="75"/>
      <c r="C501" s="26"/>
      <c r="D501" s="101"/>
      <c r="E501" s="45"/>
      <c r="G501" s="45"/>
    </row>
    <row r="502">
      <c r="B502" s="75"/>
      <c r="C502" s="26"/>
      <c r="D502" s="101"/>
      <c r="E502" s="45"/>
      <c r="G502" s="45"/>
    </row>
    <row r="503">
      <c r="B503" s="75"/>
      <c r="C503" s="26"/>
      <c r="D503" s="101"/>
      <c r="E503" s="45"/>
      <c r="G503" s="45"/>
    </row>
    <row r="504">
      <c r="B504" s="75"/>
      <c r="C504" s="26"/>
      <c r="D504" s="101"/>
      <c r="E504" s="45"/>
      <c r="G504" s="45"/>
    </row>
    <row r="505">
      <c r="B505" s="75"/>
      <c r="C505" s="26"/>
      <c r="D505" s="101"/>
      <c r="E505" s="45"/>
      <c r="G505" s="45"/>
    </row>
    <row r="506">
      <c r="B506" s="75"/>
      <c r="C506" s="26"/>
      <c r="D506" s="101"/>
      <c r="E506" s="45"/>
      <c r="G506" s="45"/>
    </row>
    <row r="507">
      <c r="B507" s="75"/>
      <c r="C507" s="26"/>
      <c r="D507" s="101"/>
      <c r="E507" s="45"/>
      <c r="G507" s="45"/>
    </row>
    <row r="508">
      <c r="B508" s="75"/>
      <c r="C508" s="26"/>
      <c r="D508" s="101"/>
      <c r="E508" s="45"/>
      <c r="G508" s="45"/>
    </row>
    <row r="509">
      <c r="B509" s="75"/>
      <c r="C509" s="26"/>
      <c r="D509" s="101"/>
      <c r="E509" s="45"/>
      <c r="G509" s="45"/>
    </row>
    <row r="510">
      <c r="B510" s="75"/>
      <c r="C510" s="26"/>
      <c r="D510" s="101"/>
      <c r="E510" s="45"/>
      <c r="G510" s="45"/>
    </row>
    <row r="511">
      <c r="B511" s="75"/>
      <c r="C511" s="26"/>
      <c r="D511" s="101"/>
      <c r="E511" s="45"/>
      <c r="G511" s="45"/>
    </row>
    <row r="512">
      <c r="B512" s="75"/>
      <c r="C512" s="26"/>
      <c r="D512" s="101"/>
      <c r="E512" s="45"/>
      <c r="G512" s="45"/>
    </row>
    <row r="513">
      <c r="B513" s="75"/>
      <c r="C513" s="26"/>
      <c r="D513" s="101"/>
      <c r="E513" s="45"/>
      <c r="G513" s="45"/>
    </row>
    <row r="514">
      <c r="B514" s="75"/>
      <c r="C514" s="26"/>
      <c r="D514" s="101"/>
      <c r="E514" s="45"/>
      <c r="G514" s="45"/>
    </row>
    <row r="515">
      <c r="B515" s="75"/>
      <c r="C515" s="26"/>
      <c r="D515" s="101"/>
      <c r="E515" s="45"/>
      <c r="G515" s="45"/>
    </row>
    <row r="516">
      <c r="B516" s="75"/>
      <c r="C516" s="26"/>
      <c r="D516" s="101"/>
      <c r="E516" s="45"/>
      <c r="G516" s="45"/>
    </row>
    <row r="517">
      <c r="B517" s="75"/>
      <c r="C517" s="26"/>
      <c r="D517" s="101"/>
      <c r="E517" s="45"/>
      <c r="G517" s="45"/>
    </row>
    <row r="518">
      <c r="B518" s="75"/>
      <c r="C518" s="26"/>
      <c r="D518" s="101"/>
      <c r="E518" s="45"/>
      <c r="G518" s="45"/>
    </row>
    <row r="519">
      <c r="B519" s="75"/>
      <c r="C519" s="26"/>
      <c r="D519" s="101"/>
      <c r="E519" s="45"/>
      <c r="G519" s="45"/>
    </row>
    <row r="520">
      <c r="B520" s="75"/>
      <c r="C520" s="26"/>
      <c r="D520" s="101"/>
      <c r="E520" s="45"/>
      <c r="G520" s="45"/>
    </row>
    <row r="521">
      <c r="B521" s="75"/>
      <c r="C521" s="26"/>
      <c r="D521" s="101"/>
      <c r="E521" s="45"/>
      <c r="G521" s="45"/>
    </row>
    <row r="522">
      <c r="B522" s="75"/>
      <c r="C522" s="26"/>
      <c r="D522" s="101"/>
      <c r="E522" s="45"/>
      <c r="G522" s="45"/>
    </row>
    <row r="523">
      <c r="B523" s="75"/>
      <c r="C523" s="26"/>
      <c r="D523" s="101"/>
      <c r="E523" s="45"/>
      <c r="G523" s="45"/>
    </row>
    <row r="524">
      <c r="B524" s="75"/>
      <c r="C524" s="26"/>
      <c r="D524" s="101"/>
      <c r="E524" s="45"/>
      <c r="G524" s="45"/>
    </row>
    <row r="525">
      <c r="B525" s="75"/>
      <c r="C525" s="26"/>
      <c r="D525" s="101"/>
      <c r="E525" s="45"/>
      <c r="G525" s="45"/>
    </row>
    <row r="526">
      <c r="B526" s="75"/>
      <c r="C526" s="26"/>
      <c r="D526" s="101"/>
      <c r="E526" s="45"/>
      <c r="G526" s="45"/>
    </row>
    <row r="527">
      <c r="B527" s="75"/>
      <c r="C527" s="26"/>
      <c r="D527" s="101"/>
      <c r="E527" s="45"/>
      <c r="G527" s="45"/>
    </row>
    <row r="528">
      <c r="B528" s="75"/>
      <c r="C528" s="26"/>
      <c r="D528" s="101"/>
      <c r="E528" s="45"/>
      <c r="G528" s="45"/>
    </row>
    <row r="529">
      <c r="B529" s="75"/>
      <c r="C529" s="26"/>
      <c r="D529" s="101"/>
      <c r="E529" s="45"/>
      <c r="G529" s="45"/>
    </row>
    <row r="530">
      <c r="B530" s="75"/>
      <c r="C530" s="26"/>
      <c r="D530" s="101"/>
      <c r="E530" s="45"/>
      <c r="G530" s="45"/>
    </row>
    <row r="531">
      <c r="B531" s="75"/>
      <c r="C531" s="26"/>
      <c r="D531" s="101"/>
      <c r="E531" s="45"/>
      <c r="G531" s="45"/>
    </row>
    <row r="532">
      <c r="B532" s="75"/>
      <c r="C532" s="26"/>
      <c r="D532" s="101"/>
      <c r="E532" s="45"/>
      <c r="G532" s="45"/>
    </row>
    <row r="533">
      <c r="B533" s="75"/>
      <c r="C533" s="26"/>
      <c r="D533" s="101"/>
      <c r="E533" s="45"/>
      <c r="G533" s="45"/>
    </row>
    <row r="534">
      <c r="B534" s="75"/>
      <c r="C534" s="26"/>
      <c r="D534" s="101"/>
      <c r="E534" s="45"/>
      <c r="G534" s="45"/>
    </row>
    <row r="535">
      <c r="B535" s="75"/>
      <c r="C535" s="26"/>
      <c r="D535" s="101"/>
      <c r="E535" s="45"/>
      <c r="G535" s="45"/>
    </row>
    <row r="536">
      <c r="B536" s="75"/>
      <c r="C536" s="26"/>
      <c r="D536" s="101"/>
      <c r="E536" s="45"/>
      <c r="G536" s="45"/>
    </row>
    <row r="537">
      <c r="B537" s="75"/>
      <c r="C537" s="26"/>
      <c r="D537" s="101"/>
      <c r="E537" s="45"/>
      <c r="G537" s="45"/>
    </row>
    <row r="538">
      <c r="B538" s="75"/>
      <c r="C538" s="26"/>
      <c r="D538" s="101"/>
      <c r="E538" s="45"/>
      <c r="G538" s="45"/>
    </row>
    <row r="539">
      <c r="B539" s="75"/>
      <c r="C539" s="26"/>
      <c r="D539" s="101"/>
      <c r="E539" s="45"/>
      <c r="G539" s="45"/>
    </row>
    <row r="540">
      <c r="B540" s="75"/>
      <c r="C540" s="26"/>
      <c r="D540" s="101"/>
      <c r="E540" s="45"/>
      <c r="G540" s="45"/>
    </row>
    <row r="541">
      <c r="B541" s="75"/>
      <c r="C541" s="26"/>
      <c r="D541" s="101"/>
      <c r="E541" s="45"/>
      <c r="G541" s="45"/>
    </row>
    <row r="542">
      <c r="B542" s="75"/>
      <c r="C542" s="26"/>
      <c r="D542" s="101"/>
      <c r="E542" s="45"/>
      <c r="G542" s="45"/>
    </row>
    <row r="543">
      <c r="B543" s="75"/>
      <c r="C543" s="26"/>
      <c r="D543" s="101"/>
      <c r="E543" s="45"/>
      <c r="G543" s="45"/>
    </row>
    <row r="544">
      <c r="B544" s="75"/>
      <c r="C544" s="26"/>
      <c r="D544" s="101"/>
      <c r="E544" s="45"/>
      <c r="G544" s="45"/>
    </row>
    <row r="545">
      <c r="B545" s="75"/>
      <c r="C545" s="26"/>
      <c r="D545" s="101"/>
      <c r="E545" s="45"/>
      <c r="G545" s="45"/>
    </row>
    <row r="546">
      <c r="B546" s="75"/>
      <c r="C546" s="26"/>
      <c r="D546" s="101"/>
      <c r="E546" s="45"/>
      <c r="G546" s="45"/>
    </row>
    <row r="547">
      <c r="B547" s="75"/>
      <c r="C547" s="26"/>
      <c r="D547" s="101"/>
      <c r="E547" s="45"/>
      <c r="G547" s="45"/>
    </row>
    <row r="548">
      <c r="B548" s="75"/>
      <c r="C548" s="26"/>
      <c r="D548" s="101"/>
      <c r="E548" s="45"/>
      <c r="G548" s="45"/>
    </row>
    <row r="549">
      <c r="B549" s="75"/>
      <c r="C549" s="26"/>
      <c r="D549" s="101"/>
      <c r="E549" s="45"/>
      <c r="G549" s="45"/>
    </row>
    <row r="550">
      <c r="B550" s="75"/>
      <c r="C550" s="26"/>
      <c r="D550" s="101"/>
      <c r="E550" s="45"/>
      <c r="G550" s="45"/>
    </row>
    <row r="551">
      <c r="B551" s="75"/>
      <c r="C551" s="26"/>
      <c r="D551" s="101"/>
      <c r="E551" s="45"/>
      <c r="G551" s="45"/>
    </row>
    <row r="552">
      <c r="B552" s="75"/>
      <c r="C552" s="26"/>
      <c r="D552" s="101"/>
      <c r="E552" s="45"/>
      <c r="G552" s="45"/>
    </row>
    <row r="553">
      <c r="B553" s="75"/>
      <c r="C553" s="26"/>
      <c r="D553" s="101"/>
      <c r="E553" s="45"/>
      <c r="G553" s="45"/>
    </row>
    <row r="554">
      <c r="B554" s="75"/>
      <c r="C554" s="26"/>
      <c r="D554" s="101"/>
      <c r="E554" s="45"/>
      <c r="G554" s="45"/>
    </row>
    <row r="555">
      <c r="B555" s="75"/>
      <c r="C555" s="26"/>
      <c r="D555" s="101"/>
      <c r="E555" s="45"/>
      <c r="G555" s="45"/>
    </row>
    <row r="556">
      <c r="B556" s="75"/>
      <c r="C556" s="26"/>
      <c r="D556" s="101"/>
      <c r="E556" s="45"/>
      <c r="G556" s="45"/>
    </row>
    <row r="557">
      <c r="B557" s="75"/>
      <c r="C557" s="26"/>
      <c r="D557" s="101"/>
      <c r="E557" s="45"/>
      <c r="G557" s="45"/>
    </row>
    <row r="558">
      <c r="B558" s="75"/>
      <c r="C558" s="26"/>
      <c r="D558" s="101"/>
      <c r="E558" s="45"/>
      <c r="G558" s="45"/>
    </row>
    <row r="559">
      <c r="B559" s="75"/>
      <c r="C559" s="26"/>
      <c r="D559" s="101"/>
      <c r="E559" s="45"/>
      <c r="G559" s="45"/>
    </row>
    <row r="560">
      <c r="B560" s="75"/>
      <c r="C560" s="26"/>
      <c r="D560" s="101"/>
      <c r="E560" s="45"/>
      <c r="G560" s="45"/>
    </row>
    <row r="561">
      <c r="B561" s="75"/>
      <c r="C561" s="26"/>
      <c r="D561" s="101"/>
      <c r="E561" s="45"/>
      <c r="G561" s="45"/>
    </row>
    <row r="562">
      <c r="B562" s="75"/>
      <c r="C562" s="26"/>
      <c r="D562" s="101"/>
      <c r="E562" s="45"/>
      <c r="G562" s="45"/>
    </row>
    <row r="563">
      <c r="B563" s="75"/>
      <c r="C563" s="26"/>
      <c r="D563" s="101"/>
      <c r="E563" s="45"/>
      <c r="G563" s="45"/>
    </row>
    <row r="564">
      <c r="B564" s="75"/>
      <c r="C564" s="26"/>
      <c r="D564" s="101"/>
      <c r="E564" s="45"/>
      <c r="G564" s="45"/>
    </row>
    <row r="565">
      <c r="B565" s="75"/>
      <c r="C565" s="26"/>
      <c r="D565" s="101"/>
      <c r="E565" s="45"/>
      <c r="G565" s="45"/>
    </row>
    <row r="566">
      <c r="B566" s="75"/>
      <c r="C566" s="26"/>
      <c r="D566" s="101"/>
      <c r="E566" s="45"/>
      <c r="G566" s="45"/>
    </row>
    <row r="567">
      <c r="B567" s="75"/>
      <c r="C567" s="26"/>
      <c r="D567" s="101"/>
      <c r="E567" s="45"/>
      <c r="G567" s="45"/>
    </row>
    <row r="568">
      <c r="B568" s="75"/>
      <c r="C568" s="26"/>
      <c r="D568" s="101"/>
      <c r="E568" s="45"/>
      <c r="G568" s="45"/>
    </row>
    <row r="569">
      <c r="B569" s="75"/>
      <c r="C569" s="26"/>
      <c r="D569" s="101"/>
      <c r="E569" s="45"/>
      <c r="G569" s="45"/>
    </row>
    <row r="570">
      <c r="B570" s="75"/>
      <c r="C570" s="26"/>
      <c r="D570" s="101"/>
      <c r="E570" s="45"/>
      <c r="G570" s="45"/>
    </row>
    <row r="571">
      <c r="B571" s="75"/>
      <c r="C571" s="26"/>
      <c r="D571" s="101"/>
      <c r="E571" s="45"/>
      <c r="G571" s="45"/>
    </row>
    <row r="572">
      <c r="B572" s="75"/>
      <c r="C572" s="26"/>
      <c r="D572" s="101"/>
      <c r="E572" s="45"/>
      <c r="G572" s="45"/>
    </row>
    <row r="573">
      <c r="B573" s="75"/>
      <c r="C573" s="26"/>
      <c r="D573" s="101"/>
      <c r="E573" s="45"/>
      <c r="G573" s="45"/>
    </row>
    <row r="574">
      <c r="B574" s="75"/>
      <c r="C574" s="26"/>
      <c r="D574" s="101"/>
      <c r="E574" s="45"/>
      <c r="G574" s="45"/>
    </row>
    <row r="575">
      <c r="B575" s="75"/>
      <c r="C575" s="26"/>
      <c r="D575" s="101"/>
      <c r="E575" s="45"/>
      <c r="G575" s="45"/>
    </row>
    <row r="576">
      <c r="B576" s="75"/>
      <c r="C576" s="26"/>
      <c r="D576" s="101"/>
      <c r="E576" s="45"/>
      <c r="G576" s="45"/>
    </row>
    <row r="577">
      <c r="B577" s="75"/>
      <c r="C577" s="26"/>
      <c r="D577" s="101"/>
      <c r="E577" s="45"/>
      <c r="G577" s="45"/>
    </row>
    <row r="578">
      <c r="B578" s="75"/>
      <c r="C578" s="26"/>
      <c r="D578" s="101"/>
      <c r="E578" s="45"/>
      <c r="G578" s="45"/>
    </row>
    <row r="579">
      <c r="B579" s="75"/>
      <c r="C579" s="26"/>
      <c r="D579" s="101"/>
      <c r="E579" s="45"/>
      <c r="G579" s="45"/>
    </row>
    <row r="580">
      <c r="B580" s="75"/>
      <c r="C580" s="26"/>
      <c r="D580" s="101"/>
      <c r="E580" s="45"/>
      <c r="G580" s="45"/>
    </row>
    <row r="581">
      <c r="B581" s="75"/>
      <c r="C581" s="26"/>
      <c r="D581" s="101"/>
      <c r="E581" s="45"/>
      <c r="G581" s="45"/>
    </row>
    <row r="582">
      <c r="B582" s="75"/>
      <c r="C582" s="26"/>
      <c r="D582" s="101"/>
      <c r="E582" s="45"/>
      <c r="G582" s="45"/>
    </row>
    <row r="583">
      <c r="B583" s="75"/>
      <c r="C583" s="26"/>
      <c r="D583" s="101"/>
      <c r="E583" s="45"/>
      <c r="G583" s="45"/>
    </row>
    <row r="584">
      <c r="B584" s="75"/>
      <c r="C584" s="26"/>
      <c r="D584" s="101"/>
      <c r="E584" s="45"/>
      <c r="G584" s="45"/>
    </row>
    <row r="585">
      <c r="B585" s="75"/>
      <c r="C585" s="26"/>
      <c r="D585" s="101"/>
      <c r="E585" s="45"/>
      <c r="G585" s="45"/>
    </row>
    <row r="586">
      <c r="B586" s="75"/>
      <c r="C586" s="26"/>
      <c r="D586" s="101"/>
      <c r="E586" s="45"/>
      <c r="G586" s="45"/>
    </row>
    <row r="587">
      <c r="B587" s="75"/>
      <c r="C587" s="26"/>
      <c r="D587" s="101"/>
      <c r="E587" s="45"/>
      <c r="G587" s="45"/>
    </row>
    <row r="588">
      <c r="B588" s="75"/>
      <c r="C588" s="26"/>
      <c r="D588" s="101"/>
      <c r="E588" s="45"/>
      <c r="G588" s="45"/>
    </row>
    <row r="589">
      <c r="B589" s="75"/>
      <c r="C589" s="26"/>
      <c r="D589" s="101"/>
      <c r="E589" s="45"/>
      <c r="G589" s="45"/>
    </row>
    <row r="590">
      <c r="B590" s="75"/>
      <c r="C590" s="26"/>
      <c r="D590" s="101"/>
      <c r="E590" s="45"/>
      <c r="G590" s="45"/>
    </row>
    <row r="591">
      <c r="B591" s="75"/>
      <c r="C591" s="26"/>
      <c r="D591" s="101"/>
      <c r="E591" s="45"/>
      <c r="G591" s="45"/>
    </row>
    <row r="592">
      <c r="B592" s="75"/>
      <c r="C592" s="26"/>
      <c r="D592" s="101"/>
      <c r="E592" s="45"/>
      <c r="G592" s="45"/>
    </row>
    <row r="593">
      <c r="B593" s="75"/>
      <c r="C593" s="26"/>
      <c r="D593" s="101"/>
      <c r="E593" s="45"/>
      <c r="G593" s="45"/>
    </row>
    <row r="594">
      <c r="B594" s="75"/>
      <c r="C594" s="26"/>
      <c r="D594" s="101"/>
      <c r="E594" s="45"/>
      <c r="G594" s="45"/>
    </row>
    <row r="595">
      <c r="B595" s="75"/>
      <c r="C595" s="26"/>
      <c r="D595" s="101"/>
      <c r="E595" s="45"/>
      <c r="G595" s="45"/>
    </row>
    <row r="596">
      <c r="B596" s="75"/>
      <c r="C596" s="26"/>
      <c r="D596" s="101"/>
      <c r="E596" s="45"/>
      <c r="G596" s="45"/>
    </row>
    <row r="597">
      <c r="B597" s="75"/>
      <c r="C597" s="26"/>
      <c r="D597" s="101"/>
      <c r="E597" s="45"/>
      <c r="G597" s="45"/>
    </row>
    <row r="598">
      <c r="B598" s="75"/>
      <c r="C598" s="26"/>
      <c r="D598" s="101"/>
      <c r="E598" s="45"/>
      <c r="G598" s="45"/>
    </row>
    <row r="599">
      <c r="B599" s="75"/>
      <c r="C599" s="26"/>
      <c r="D599" s="101"/>
      <c r="E599" s="45"/>
      <c r="G599" s="45"/>
    </row>
    <row r="600">
      <c r="B600" s="75"/>
      <c r="C600" s="26"/>
      <c r="D600" s="101"/>
      <c r="E600" s="45"/>
      <c r="G600" s="45"/>
    </row>
    <row r="601">
      <c r="B601" s="75"/>
      <c r="C601" s="26"/>
      <c r="D601" s="101"/>
      <c r="E601" s="45"/>
      <c r="G601" s="45"/>
    </row>
    <row r="602">
      <c r="B602" s="75"/>
      <c r="C602" s="26"/>
      <c r="D602" s="101"/>
      <c r="E602" s="45"/>
      <c r="G602" s="45"/>
    </row>
    <row r="603">
      <c r="B603" s="75"/>
      <c r="C603" s="26"/>
      <c r="D603" s="101"/>
      <c r="E603" s="45"/>
      <c r="G603" s="45"/>
    </row>
    <row r="604">
      <c r="B604" s="75"/>
      <c r="C604" s="26"/>
      <c r="D604" s="101"/>
      <c r="E604" s="45"/>
      <c r="G604" s="45"/>
    </row>
    <row r="605">
      <c r="B605" s="75"/>
      <c r="C605" s="26"/>
      <c r="D605" s="101"/>
      <c r="E605" s="45"/>
      <c r="G605" s="45"/>
    </row>
    <row r="606">
      <c r="B606" s="75"/>
      <c r="C606" s="26"/>
      <c r="D606" s="101"/>
      <c r="E606" s="45"/>
      <c r="G606" s="45"/>
    </row>
    <row r="607">
      <c r="B607" s="75"/>
      <c r="C607" s="26"/>
      <c r="D607" s="101"/>
      <c r="E607" s="45"/>
      <c r="G607" s="45"/>
    </row>
    <row r="608">
      <c r="B608" s="75"/>
      <c r="C608" s="26"/>
      <c r="D608" s="101"/>
      <c r="E608" s="45"/>
      <c r="G608" s="45"/>
    </row>
    <row r="609">
      <c r="B609" s="75"/>
      <c r="C609" s="26"/>
      <c r="D609" s="101"/>
      <c r="E609" s="45"/>
      <c r="G609" s="45"/>
    </row>
    <row r="610">
      <c r="B610" s="75"/>
      <c r="C610" s="26"/>
      <c r="D610" s="101"/>
      <c r="E610" s="45"/>
      <c r="G610" s="45"/>
    </row>
    <row r="611">
      <c r="B611" s="75"/>
      <c r="C611" s="26"/>
      <c r="D611" s="101"/>
      <c r="E611" s="45"/>
      <c r="G611" s="45"/>
    </row>
    <row r="612">
      <c r="B612" s="75"/>
      <c r="C612" s="26"/>
      <c r="D612" s="101"/>
      <c r="E612" s="45"/>
      <c r="G612" s="45"/>
    </row>
    <row r="613">
      <c r="B613" s="75"/>
      <c r="C613" s="26"/>
      <c r="D613" s="101"/>
      <c r="E613" s="45"/>
      <c r="G613" s="45"/>
    </row>
    <row r="614">
      <c r="B614" s="75"/>
      <c r="C614" s="26"/>
      <c r="D614" s="101"/>
      <c r="E614" s="45"/>
      <c r="G614" s="45"/>
    </row>
    <row r="615">
      <c r="B615" s="75"/>
      <c r="C615" s="26"/>
      <c r="D615" s="101"/>
      <c r="E615" s="45"/>
      <c r="G615" s="45"/>
    </row>
    <row r="616">
      <c r="B616" s="75"/>
      <c r="C616" s="26"/>
      <c r="D616" s="101"/>
      <c r="E616" s="45"/>
      <c r="G616" s="45"/>
    </row>
    <row r="617">
      <c r="B617" s="75"/>
      <c r="C617" s="26"/>
      <c r="D617" s="101"/>
      <c r="E617" s="45"/>
      <c r="G617" s="45"/>
    </row>
    <row r="618">
      <c r="B618" s="75"/>
      <c r="C618" s="26"/>
      <c r="D618" s="101"/>
      <c r="E618" s="45"/>
      <c r="G618" s="45"/>
    </row>
    <row r="619">
      <c r="B619" s="75"/>
      <c r="C619" s="26"/>
      <c r="D619" s="101"/>
      <c r="E619" s="45"/>
      <c r="G619" s="45"/>
    </row>
    <row r="620">
      <c r="B620" s="75"/>
      <c r="C620" s="26"/>
      <c r="D620" s="101"/>
      <c r="E620" s="45"/>
      <c r="G620" s="45"/>
    </row>
    <row r="621">
      <c r="B621" s="75"/>
      <c r="C621" s="26"/>
      <c r="D621" s="101"/>
      <c r="E621" s="45"/>
      <c r="G621" s="45"/>
    </row>
    <row r="622">
      <c r="B622" s="75"/>
      <c r="C622" s="26"/>
      <c r="D622" s="101"/>
      <c r="E622" s="45"/>
      <c r="G622" s="45"/>
    </row>
    <row r="623">
      <c r="B623" s="75"/>
      <c r="C623" s="26"/>
      <c r="D623" s="101"/>
      <c r="E623" s="45"/>
      <c r="G623" s="45"/>
    </row>
    <row r="624">
      <c r="B624" s="75"/>
      <c r="C624" s="26"/>
      <c r="D624" s="101"/>
      <c r="E624" s="45"/>
      <c r="G624" s="45"/>
    </row>
    <row r="625">
      <c r="B625" s="75"/>
      <c r="C625" s="26"/>
      <c r="D625" s="101"/>
      <c r="E625" s="45"/>
      <c r="G625" s="45"/>
    </row>
    <row r="626">
      <c r="B626" s="75"/>
      <c r="C626" s="26"/>
      <c r="D626" s="101"/>
      <c r="E626" s="45"/>
      <c r="G626" s="45"/>
    </row>
    <row r="627">
      <c r="B627" s="75"/>
      <c r="C627" s="26"/>
      <c r="D627" s="101"/>
      <c r="E627" s="45"/>
      <c r="G627" s="45"/>
    </row>
    <row r="628">
      <c r="B628" s="75"/>
      <c r="C628" s="26"/>
      <c r="D628" s="101"/>
      <c r="E628" s="45"/>
      <c r="G628" s="45"/>
    </row>
    <row r="629">
      <c r="B629" s="75"/>
      <c r="C629" s="26"/>
      <c r="D629" s="101"/>
      <c r="E629" s="45"/>
      <c r="G629" s="45"/>
    </row>
    <row r="630">
      <c r="B630" s="75"/>
      <c r="C630" s="26"/>
      <c r="D630" s="101"/>
      <c r="E630" s="45"/>
      <c r="G630" s="45"/>
    </row>
    <row r="631">
      <c r="B631" s="75"/>
      <c r="C631" s="26"/>
      <c r="D631" s="101"/>
      <c r="E631" s="45"/>
      <c r="G631" s="45"/>
    </row>
    <row r="632">
      <c r="B632" s="75"/>
      <c r="C632" s="26"/>
      <c r="D632" s="101"/>
      <c r="E632" s="45"/>
      <c r="G632" s="45"/>
    </row>
    <row r="633">
      <c r="B633" s="75"/>
      <c r="C633" s="26"/>
      <c r="D633" s="101"/>
      <c r="E633" s="45"/>
      <c r="G633" s="45"/>
    </row>
    <row r="634">
      <c r="B634" s="75"/>
      <c r="C634" s="26"/>
      <c r="D634" s="101"/>
      <c r="E634" s="45"/>
      <c r="G634" s="45"/>
    </row>
    <row r="635">
      <c r="B635" s="75"/>
      <c r="C635" s="26"/>
      <c r="D635" s="101"/>
      <c r="E635" s="45"/>
      <c r="G635" s="45"/>
    </row>
    <row r="636">
      <c r="B636" s="75"/>
      <c r="C636" s="26"/>
      <c r="D636" s="101"/>
      <c r="E636" s="45"/>
      <c r="G636" s="45"/>
    </row>
    <row r="637">
      <c r="B637" s="75"/>
      <c r="C637" s="26"/>
      <c r="D637" s="101"/>
      <c r="E637" s="45"/>
      <c r="G637" s="45"/>
    </row>
    <row r="638">
      <c r="B638" s="75"/>
      <c r="C638" s="26"/>
      <c r="D638" s="101"/>
      <c r="E638" s="45"/>
      <c r="G638" s="45"/>
    </row>
    <row r="639">
      <c r="B639" s="75"/>
      <c r="C639" s="26"/>
      <c r="D639" s="101"/>
      <c r="E639" s="45"/>
      <c r="G639" s="45"/>
    </row>
    <row r="640">
      <c r="B640" s="75"/>
      <c r="C640" s="26"/>
      <c r="D640" s="101"/>
      <c r="E640" s="45"/>
      <c r="G640" s="45"/>
    </row>
    <row r="641">
      <c r="B641" s="75"/>
      <c r="C641" s="26"/>
      <c r="D641" s="101"/>
      <c r="E641" s="45"/>
      <c r="G641" s="45"/>
    </row>
    <row r="642">
      <c r="B642" s="75"/>
      <c r="C642" s="26"/>
      <c r="D642" s="101"/>
      <c r="E642" s="45"/>
      <c r="G642" s="45"/>
    </row>
    <row r="643">
      <c r="B643" s="75"/>
      <c r="C643" s="26"/>
      <c r="D643" s="101"/>
      <c r="E643" s="45"/>
      <c r="G643" s="45"/>
    </row>
    <row r="644">
      <c r="B644" s="75"/>
      <c r="C644" s="26"/>
      <c r="D644" s="101"/>
      <c r="E644" s="45"/>
      <c r="G644" s="45"/>
    </row>
    <row r="645">
      <c r="B645" s="75"/>
      <c r="C645" s="26"/>
      <c r="D645" s="101"/>
      <c r="E645" s="45"/>
      <c r="G645" s="45"/>
    </row>
    <row r="646">
      <c r="B646" s="75"/>
      <c r="C646" s="26"/>
      <c r="D646" s="101"/>
      <c r="E646" s="45"/>
      <c r="G646" s="45"/>
    </row>
    <row r="647">
      <c r="B647" s="75"/>
      <c r="C647" s="26"/>
      <c r="D647" s="101"/>
      <c r="E647" s="45"/>
      <c r="G647" s="45"/>
    </row>
    <row r="648">
      <c r="B648" s="75"/>
      <c r="C648" s="26"/>
      <c r="D648" s="101"/>
      <c r="E648" s="45"/>
      <c r="G648" s="45"/>
    </row>
    <row r="649">
      <c r="B649" s="75"/>
      <c r="C649" s="26"/>
      <c r="D649" s="101"/>
      <c r="E649" s="45"/>
      <c r="G649" s="45"/>
    </row>
    <row r="650">
      <c r="B650" s="75"/>
      <c r="C650" s="26"/>
      <c r="D650" s="101"/>
      <c r="E650" s="45"/>
      <c r="G650" s="45"/>
    </row>
    <row r="651">
      <c r="B651" s="75"/>
      <c r="C651" s="26"/>
      <c r="D651" s="101"/>
      <c r="E651" s="45"/>
      <c r="G651" s="45"/>
    </row>
    <row r="652">
      <c r="B652" s="75"/>
      <c r="C652" s="26"/>
      <c r="D652" s="101"/>
      <c r="E652" s="45"/>
      <c r="G652" s="45"/>
    </row>
    <row r="653">
      <c r="B653" s="75"/>
      <c r="C653" s="26"/>
      <c r="D653" s="101"/>
      <c r="E653" s="45"/>
      <c r="G653" s="45"/>
    </row>
    <row r="654">
      <c r="B654" s="75"/>
      <c r="C654" s="26"/>
      <c r="D654" s="101"/>
      <c r="E654" s="45"/>
      <c r="G654" s="45"/>
    </row>
    <row r="655">
      <c r="B655" s="75"/>
      <c r="C655" s="26"/>
      <c r="D655" s="101"/>
      <c r="E655" s="45"/>
      <c r="G655" s="45"/>
    </row>
    <row r="656">
      <c r="B656" s="75"/>
      <c r="C656" s="26"/>
      <c r="D656" s="101"/>
      <c r="E656" s="45"/>
      <c r="G656" s="45"/>
    </row>
    <row r="657">
      <c r="B657" s="75"/>
      <c r="C657" s="26"/>
      <c r="D657" s="101"/>
      <c r="E657" s="45"/>
      <c r="G657" s="45"/>
    </row>
    <row r="658">
      <c r="B658" s="75"/>
      <c r="C658" s="26"/>
      <c r="D658" s="101"/>
      <c r="E658" s="45"/>
      <c r="G658" s="45"/>
    </row>
    <row r="659">
      <c r="B659" s="75"/>
      <c r="C659" s="26"/>
      <c r="D659" s="101"/>
      <c r="E659" s="45"/>
      <c r="G659" s="45"/>
    </row>
    <row r="660">
      <c r="B660" s="75"/>
      <c r="C660" s="26"/>
      <c r="D660" s="101"/>
      <c r="E660" s="45"/>
      <c r="G660" s="45"/>
    </row>
    <row r="661">
      <c r="B661" s="75"/>
      <c r="C661" s="26"/>
      <c r="D661" s="101"/>
      <c r="E661" s="45"/>
      <c r="G661" s="45"/>
    </row>
    <row r="662">
      <c r="B662" s="75"/>
      <c r="C662" s="26"/>
      <c r="D662" s="101"/>
      <c r="E662" s="45"/>
      <c r="G662" s="45"/>
    </row>
    <row r="663">
      <c r="B663" s="75"/>
      <c r="C663" s="26"/>
      <c r="D663" s="101"/>
      <c r="E663" s="45"/>
      <c r="G663" s="45"/>
    </row>
    <row r="664">
      <c r="B664" s="75"/>
      <c r="C664" s="26"/>
      <c r="D664" s="101"/>
      <c r="E664" s="45"/>
      <c r="G664" s="45"/>
    </row>
    <row r="665">
      <c r="B665" s="75"/>
      <c r="C665" s="26"/>
      <c r="D665" s="101"/>
      <c r="E665" s="45"/>
      <c r="G665" s="45"/>
    </row>
    <row r="666">
      <c r="B666" s="75"/>
      <c r="C666" s="26"/>
      <c r="D666" s="101"/>
      <c r="E666" s="45"/>
      <c r="G666" s="45"/>
    </row>
    <row r="667">
      <c r="B667" s="75"/>
      <c r="C667" s="26"/>
      <c r="D667" s="101"/>
      <c r="E667" s="45"/>
      <c r="G667" s="45"/>
    </row>
    <row r="668">
      <c r="B668" s="75"/>
      <c r="C668" s="26"/>
      <c r="D668" s="101"/>
      <c r="E668" s="45"/>
      <c r="G668" s="45"/>
    </row>
    <row r="669">
      <c r="B669" s="75"/>
      <c r="C669" s="26"/>
      <c r="D669" s="101"/>
      <c r="E669" s="45"/>
      <c r="G669" s="45"/>
    </row>
    <row r="670">
      <c r="B670" s="75"/>
      <c r="C670" s="26"/>
      <c r="D670" s="101"/>
      <c r="E670" s="45"/>
      <c r="G670" s="45"/>
    </row>
    <row r="671">
      <c r="B671" s="75"/>
      <c r="C671" s="26"/>
      <c r="D671" s="101"/>
      <c r="E671" s="45"/>
      <c r="G671" s="45"/>
    </row>
    <row r="672">
      <c r="B672" s="75"/>
      <c r="C672" s="26"/>
      <c r="D672" s="101"/>
      <c r="E672" s="45"/>
      <c r="G672" s="45"/>
    </row>
    <row r="673">
      <c r="B673" s="75"/>
      <c r="C673" s="26"/>
      <c r="D673" s="101"/>
      <c r="E673" s="45"/>
      <c r="G673" s="45"/>
    </row>
    <row r="674">
      <c r="B674" s="75"/>
      <c r="C674" s="26"/>
      <c r="D674" s="101"/>
      <c r="E674" s="45"/>
      <c r="G674" s="45"/>
    </row>
    <row r="675">
      <c r="B675" s="75"/>
      <c r="C675" s="26"/>
      <c r="D675" s="101"/>
      <c r="E675" s="45"/>
      <c r="G675" s="45"/>
    </row>
    <row r="676">
      <c r="B676" s="75"/>
      <c r="C676" s="26"/>
      <c r="D676" s="101"/>
      <c r="E676" s="45"/>
      <c r="G676" s="45"/>
    </row>
    <row r="677">
      <c r="B677" s="75"/>
      <c r="C677" s="26"/>
      <c r="D677" s="101"/>
      <c r="E677" s="45"/>
      <c r="G677" s="45"/>
    </row>
    <row r="678">
      <c r="B678" s="75"/>
      <c r="C678" s="26"/>
      <c r="D678" s="101"/>
      <c r="E678" s="45"/>
      <c r="G678" s="45"/>
    </row>
    <row r="679">
      <c r="B679" s="75"/>
      <c r="C679" s="26"/>
      <c r="D679" s="101"/>
      <c r="E679" s="45"/>
      <c r="G679" s="45"/>
    </row>
    <row r="680">
      <c r="B680" s="75"/>
      <c r="C680" s="26"/>
      <c r="D680" s="101"/>
      <c r="E680" s="45"/>
      <c r="G680" s="45"/>
    </row>
    <row r="681">
      <c r="B681" s="75"/>
      <c r="C681" s="26"/>
      <c r="D681" s="101"/>
      <c r="E681" s="45"/>
      <c r="G681" s="45"/>
    </row>
    <row r="682">
      <c r="B682" s="75"/>
      <c r="C682" s="26"/>
      <c r="D682" s="101"/>
      <c r="E682" s="45"/>
      <c r="G682" s="45"/>
    </row>
    <row r="683">
      <c r="B683" s="75"/>
      <c r="C683" s="26"/>
      <c r="D683" s="101"/>
      <c r="E683" s="45"/>
      <c r="G683" s="45"/>
    </row>
    <row r="684">
      <c r="B684" s="75"/>
      <c r="C684" s="26"/>
      <c r="D684" s="101"/>
      <c r="E684" s="45"/>
      <c r="G684" s="45"/>
    </row>
    <row r="685">
      <c r="B685" s="75"/>
      <c r="C685" s="26"/>
      <c r="D685" s="101"/>
      <c r="E685" s="45"/>
      <c r="G685" s="45"/>
    </row>
    <row r="686">
      <c r="B686" s="75"/>
      <c r="C686" s="26"/>
      <c r="D686" s="101"/>
      <c r="E686" s="45"/>
      <c r="G686" s="45"/>
    </row>
    <row r="687">
      <c r="B687" s="75"/>
      <c r="C687" s="26"/>
      <c r="D687" s="101"/>
      <c r="E687" s="45"/>
      <c r="G687" s="45"/>
    </row>
    <row r="688">
      <c r="B688" s="75"/>
      <c r="C688" s="26"/>
      <c r="D688" s="101"/>
      <c r="E688" s="45"/>
      <c r="G688" s="45"/>
    </row>
    <row r="689">
      <c r="B689" s="75"/>
      <c r="C689" s="26"/>
      <c r="D689" s="101"/>
      <c r="E689" s="45"/>
      <c r="G689" s="45"/>
    </row>
    <row r="690">
      <c r="B690" s="75"/>
      <c r="C690" s="26"/>
      <c r="D690" s="101"/>
      <c r="E690" s="45"/>
      <c r="G690" s="45"/>
    </row>
    <row r="691">
      <c r="B691" s="75"/>
      <c r="C691" s="26"/>
      <c r="D691" s="101"/>
      <c r="E691" s="45"/>
      <c r="G691" s="45"/>
    </row>
    <row r="692">
      <c r="B692" s="75"/>
      <c r="C692" s="26"/>
      <c r="D692" s="101"/>
      <c r="E692" s="45"/>
      <c r="G692" s="45"/>
    </row>
    <row r="693">
      <c r="B693" s="75"/>
      <c r="C693" s="26"/>
      <c r="D693" s="101"/>
      <c r="E693" s="45"/>
      <c r="G693" s="45"/>
    </row>
    <row r="694">
      <c r="B694" s="75"/>
      <c r="C694" s="26"/>
      <c r="D694" s="101"/>
      <c r="E694" s="45"/>
      <c r="G694" s="45"/>
    </row>
    <row r="695">
      <c r="B695" s="75"/>
      <c r="C695" s="26"/>
      <c r="D695" s="101"/>
      <c r="E695" s="45"/>
      <c r="G695" s="45"/>
    </row>
    <row r="696">
      <c r="B696" s="75"/>
      <c r="C696" s="26"/>
      <c r="D696" s="101"/>
      <c r="E696" s="45"/>
      <c r="G696" s="45"/>
    </row>
    <row r="697">
      <c r="B697" s="75"/>
      <c r="C697" s="26"/>
      <c r="D697" s="101"/>
      <c r="E697" s="45"/>
      <c r="G697" s="45"/>
    </row>
    <row r="698">
      <c r="B698" s="75"/>
      <c r="C698" s="26"/>
      <c r="D698" s="101"/>
      <c r="E698" s="45"/>
      <c r="G698" s="45"/>
    </row>
    <row r="699">
      <c r="B699" s="75"/>
      <c r="C699" s="26"/>
      <c r="D699" s="101"/>
      <c r="E699" s="45"/>
      <c r="G699" s="45"/>
    </row>
    <row r="700">
      <c r="B700" s="75"/>
      <c r="C700" s="26"/>
      <c r="D700" s="101"/>
      <c r="E700" s="45"/>
      <c r="G700" s="45"/>
    </row>
    <row r="701">
      <c r="B701" s="75"/>
      <c r="C701" s="26"/>
      <c r="D701" s="101"/>
      <c r="E701" s="45"/>
      <c r="G701" s="45"/>
    </row>
    <row r="702">
      <c r="B702" s="75"/>
      <c r="C702" s="26"/>
      <c r="D702" s="101"/>
      <c r="E702" s="45"/>
      <c r="G702" s="45"/>
    </row>
    <row r="703">
      <c r="B703" s="75"/>
      <c r="C703" s="26"/>
      <c r="D703" s="101"/>
      <c r="E703" s="45"/>
      <c r="G703" s="45"/>
    </row>
    <row r="704">
      <c r="B704" s="75"/>
      <c r="C704" s="26"/>
      <c r="D704" s="101"/>
      <c r="E704" s="45"/>
      <c r="G704" s="45"/>
    </row>
    <row r="705">
      <c r="B705" s="75"/>
      <c r="C705" s="26"/>
      <c r="D705" s="101"/>
      <c r="E705" s="45"/>
      <c r="G705" s="45"/>
    </row>
    <row r="706">
      <c r="B706" s="75"/>
      <c r="C706" s="26"/>
      <c r="D706" s="101"/>
      <c r="E706" s="45"/>
      <c r="G706" s="45"/>
    </row>
    <row r="707">
      <c r="B707" s="75"/>
      <c r="C707" s="26"/>
      <c r="D707" s="101"/>
      <c r="E707" s="45"/>
      <c r="G707" s="45"/>
    </row>
    <row r="708">
      <c r="B708" s="75"/>
      <c r="C708" s="26"/>
      <c r="D708" s="101"/>
      <c r="E708" s="45"/>
      <c r="G708" s="45"/>
    </row>
    <row r="709">
      <c r="B709" s="75"/>
      <c r="C709" s="26"/>
      <c r="D709" s="101"/>
      <c r="E709" s="45"/>
      <c r="G709" s="45"/>
    </row>
    <row r="710">
      <c r="B710" s="75"/>
      <c r="C710" s="26"/>
      <c r="D710" s="101"/>
      <c r="E710" s="45"/>
      <c r="G710" s="45"/>
    </row>
    <row r="711">
      <c r="B711" s="75"/>
      <c r="C711" s="26"/>
      <c r="D711" s="101"/>
      <c r="E711" s="45"/>
      <c r="G711" s="45"/>
    </row>
    <row r="712">
      <c r="B712" s="75"/>
      <c r="C712" s="26"/>
      <c r="D712" s="101"/>
      <c r="E712" s="45"/>
      <c r="G712" s="45"/>
    </row>
    <row r="713">
      <c r="B713" s="75"/>
      <c r="C713" s="26"/>
      <c r="D713" s="101"/>
      <c r="E713" s="45"/>
      <c r="G713" s="45"/>
    </row>
    <row r="714">
      <c r="B714" s="75"/>
      <c r="C714" s="26"/>
      <c r="D714" s="101"/>
      <c r="E714" s="45"/>
      <c r="G714" s="45"/>
    </row>
    <row r="715">
      <c r="B715" s="75"/>
      <c r="C715" s="26"/>
      <c r="D715" s="101"/>
      <c r="E715" s="45"/>
      <c r="G715" s="45"/>
    </row>
    <row r="716">
      <c r="B716" s="75"/>
      <c r="C716" s="26"/>
      <c r="D716" s="101"/>
      <c r="E716" s="45"/>
      <c r="G716" s="45"/>
    </row>
    <row r="717">
      <c r="B717" s="75"/>
      <c r="C717" s="26"/>
      <c r="D717" s="101"/>
      <c r="E717" s="45"/>
      <c r="G717" s="45"/>
    </row>
    <row r="718">
      <c r="B718" s="75"/>
      <c r="C718" s="26"/>
      <c r="D718" s="101"/>
      <c r="E718" s="45"/>
      <c r="G718" s="45"/>
    </row>
    <row r="719">
      <c r="B719" s="75"/>
      <c r="C719" s="26"/>
      <c r="D719" s="101"/>
      <c r="E719" s="45"/>
      <c r="G719" s="45"/>
    </row>
    <row r="720">
      <c r="B720" s="75"/>
      <c r="C720" s="26"/>
      <c r="D720" s="101"/>
      <c r="E720" s="45"/>
      <c r="G720" s="45"/>
    </row>
    <row r="721">
      <c r="B721" s="75"/>
      <c r="C721" s="26"/>
      <c r="D721" s="101"/>
      <c r="E721" s="45"/>
      <c r="G721" s="45"/>
    </row>
    <row r="722">
      <c r="B722" s="75"/>
      <c r="C722" s="26"/>
      <c r="D722" s="101"/>
      <c r="E722" s="45"/>
      <c r="G722" s="45"/>
    </row>
    <row r="723">
      <c r="B723" s="75"/>
      <c r="C723" s="26"/>
      <c r="D723" s="101"/>
      <c r="E723" s="45"/>
      <c r="G723" s="45"/>
    </row>
    <row r="724">
      <c r="B724" s="75"/>
      <c r="C724" s="26"/>
      <c r="D724" s="101"/>
      <c r="E724" s="45"/>
      <c r="G724" s="45"/>
    </row>
    <row r="725">
      <c r="B725" s="75"/>
      <c r="C725" s="26"/>
      <c r="D725" s="101"/>
      <c r="E725" s="45"/>
      <c r="G725" s="45"/>
    </row>
    <row r="726">
      <c r="B726" s="75"/>
      <c r="C726" s="26"/>
      <c r="D726" s="101"/>
      <c r="E726" s="45"/>
      <c r="G726" s="45"/>
    </row>
    <row r="727">
      <c r="B727" s="75"/>
      <c r="C727" s="26"/>
      <c r="D727" s="101"/>
      <c r="E727" s="45"/>
      <c r="G727" s="45"/>
    </row>
    <row r="728">
      <c r="B728" s="75"/>
      <c r="C728" s="26"/>
      <c r="D728" s="101"/>
      <c r="E728" s="45"/>
      <c r="G728" s="45"/>
    </row>
    <row r="729">
      <c r="B729" s="75"/>
      <c r="C729" s="26"/>
      <c r="D729" s="101"/>
      <c r="E729" s="45"/>
      <c r="G729" s="45"/>
    </row>
    <row r="730">
      <c r="B730" s="75"/>
      <c r="C730" s="26"/>
      <c r="D730" s="101"/>
      <c r="E730" s="45"/>
      <c r="G730" s="45"/>
    </row>
    <row r="731">
      <c r="B731" s="75"/>
      <c r="C731" s="26"/>
      <c r="D731" s="101"/>
      <c r="E731" s="45"/>
      <c r="G731" s="45"/>
    </row>
    <row r="732">
      <c r="B732" s="75"/>
      <c r="C732" s="26"/>
      <c r="D732" s="101"/>
      <c r="E732" s="45"/>
      <c r="G732" s="45"/>
    </row>
    <row r="733">
      <c r="B733" s="75"/>
      <c r="C733" s="26"/>
      <c r="D733" s="101"/>
      <c r="E733" s="45"/>
      <c r="G733" s="45"/>
    </row>
    <row r="734">
      <c r="B734" s="75"/>
      <c r="C734" s="26"/>
      <c r="D734" s="101"/>
      <c r="E734" s="45"/>
      <c r="G734" s="45"/>
    </row>
    <row r="735">
      <c r="B735" s="75"/>
      <c r="C735" s="26"/>
      <c r="D735" s="101"/>
      <c r="E735" s="45"/>
      <c r="G735" s="45"/>
    </row>
    <row r="736">
      <c r="B736" s="75"/>
      <c r="C736" s="26"/>
      <c r="D736" s="101"/>
      <c r="E736" s="45"/>
      <c r="G736" s="45"/>
    </row>
    <row r="737">
      <c r="B737" s="75"/>
      <c r="C737" s="26"/>
      <c r="D737" s="101"/>
      <c r="E737" s="45"/>
      <c r="G737" s="45"/>
    </row>
    <row r="738">
      <c r="B738" s="75"/>
      <c r="C738" s="26"/>
      <c r="D738" s="101"/>
      <c r="E738" s="45"/>
      <c r="G738" s="45"/>
    </row>
    <row r="739">
      <c r="B739" s="75"/>
      <c r="C739" s="26"/>
      <c r="D739" s="101"/>
      <c r="E739" s="45"/>
      <c r="G739" s="45"/>
    </row>
    <row r="740">
      <c r="B740" s="75"/>
      <c r="C740" s="26"/>
      <c r="D740" s="101"/>
      <c r="E740" s="45"/>
      <c r="G740" s="45"/>
    </row>
    <row r="741">
      <c r="B741" s="75"/>
      <c r="C741" s="26"/>
      <c r="D741" s="101"/>
      <c r="E741" s="45"/>
      <c r="G741" s="45"/>
    </row>
    <row r="742">
      <c r="B742" s="75"/>
      <c r="C742" s="26"/>
      <c r="D742" s="101"/>
      <c r="E742" s="45"/>
      <c r="G742" s="45"/>
    </row>
    <row r="743">
      <c r="B743" s="75"/>
      <c r="C743" s="26"/>
      <c r="D743" s="101"/>
      <c r="E743" s="45"/>
      <c r="G743" s="45"/>
    </row>
    <row r="744">
      <c r="B744" s="75"/>
      <c r="C744" s="26"/>
      <c r="D744" s="101"/>
      <c r="E744" s="45"/>
      <c r="G744" s="45"/>
    </row>
    <row r="745">
      <c r="B745" s="75"/>
      <c r="C745" s="26"/>
      <c r="D745" s="101"/>
      <c r="E745" s="45"/>
      <c r="G745" s="45"/>
    </row>
    <row r="746">
      <c r="B746" s="75"/>
      <c r="C746" s="26"/>
      <c r="D746" s="101"/>
      <c r="E746" s="45"/>
      <c r="G746" s="45"/>
    </row>
    <row r="747">
      <c r="B747" s="75"/>
      <c r="C747" s="26"/>
      <c r="D747" s="101"/>
      <c r="E747" s="45"/>
      <c r="G747" s="45"/>
    </row>
    <row r="748">
      <c r="B748" s="75"/>
      <c r="C748" s="26"/>
      <c r="D748" s="101"/>
      <c r="E748" s="45"/>
      <c r="G748" s="45"/>
    </row>
    <row r="749">
      <c r="B749" s="75"/>
      <c r="C749" s="26"/>
      <c r="D749" s="101"/>
      <c r="E749" s="45"/>
      <c r="G749" s="45"/>
    </row>
    <row r="750">
      <c r="B750" s="75"/>
      <c r="C750" s="26"/>
      <c r="D750" s="101"/>
      <c r="E750" s="45"/>
      <c r="G750" s="45"/>
    </row>
    <row r="751">
      <c r="B751" s="75"/>
      <c r="C751" s="26"/>
      <c r="D751" s="101"/>
      <c r="E751" s="45"/>
      <c r="G751" s="45"/>
    </row>
    <row r="752">
      <c r="B752" s="75"/>
      <c r="C752" s="26"/>
      <c r="D752" s="101"/>
      <c r="E752" s="45"/>
      <c r="G752" s="45"/>
    </row>
    <row r="753">
      <c r="B753" s="75"/>
      <c r="C753" s="26"/>
      <c r="D753" s="101"/>
      <c r="E753" s="45"/>
      <c r="G753" s="45"/>
    </row>
    <row r="754">
      <c r="B754" s="75"/>
      <c r="C754" s="26"/>
      <c r="D754" s="101"/>
      <c r="E754" s="45"/>
      <c r="G754" s="45"/>
    </row>
    <row r="755">
      <c r="B755" s="75"/>
      <c r="C755" s="26"/>
      <c r="D755" s="101"/>
      <c r="E755" s="45"/>
      <c r="G755" s="45"/>
    </row>
    <row r="756">
      <c r="B756" s="75"/>
      <c r="C756" s="26"/>
      <c r="D756" s="101"/>
      <c r="E756" s="45"/>
      <c r="G756" s="45"/>
    </row>
    <row r="757">
      <c r="B757" s="75"/>
      <c r="C757" s="26"/>
      <c r="D757" s="101"/>
      <c r="E757" s="45"/>
      <c r="G757" s="45"/>
    </row>
    <row r="758">
      <c r="B758" s="75"/>
      <c r="C758" s="26"/>
      <c r="D758" s="101"/>
      <c r="E758" s="45"/>
      <c r="G758" s="45"/>
    </row>
    <row r="759">
      <c r="B759" s="75"/>
      <c r="C759" s="26"/>
      <c r="D759" s="101"/>
      <c r="E759" s="45"/>
      <c r="G759" s="45"/>
    </row>
    <row r="760">
      <c r="B760" s="75"/>
      <c r="C760" s="26"/>
      <c r="D760" s="101"/>
      <c r="E760" s="45"/>
      <c r="G760" s="45"/>
    </row>
    <row r="761">
      <c r="B761" s="75"/>
      <c r="C761" s="26"/>
      <c r="D761" s="101"/>
      <c r="E761" s="45"/>
      <c r="G761" s="45"/>
    </row>
    <row r="762">
      <c r="B762" s="75"/>
      <c r="C762" s="26"/>
      <c r="D762" s="101"/>
      <c r="E762" s="45"/>
      <c r="G762" s="45"/>
    </row>
    <row r="763">
      <c r="B763" s="75"/>
      <c r="C763" s="26"/>
      <c r="D763" s="101"/>
      <c r="E763" s="45"/>
      <c r="G763" s="45"/>
    </row>
    <row r="764">
      <c r="B764" s="75"/>
      <c r="C764" s="26"/>
      <c r="D764" s="101"/>
      <c r="E764" s="45"/>
      <c r="G764" s="45"/>
    </row>
    <row r="765">
      <c r="B765" s="75"/>
      <c r="C765" s="26"/>
      <c r="D765" s="101"/>
      <c r="E765" s="45"/>
      <c r="G765" s="45"/>
    </row>
    <row r="766">
      <c r="B766" s="75"/>
      <c r="C766" s="26"/>
      <c r="D766" s="101"/>
      <c r="E766" s="45"/>
      <c r="G766" s="45"/>
    </row>
    <row r="767">
      <c r="B767" s="75"/>
      <c r="C767" s="26"/>
      <c r="D767" s="101"/>
      <c r="E767" s="45"/>
      <c r="G767" s="45"/>
    </row>
    <row r="768">
      <c r="B768" s="75"/>
      <c r="C768" s="26"/>
      <c r="D768" s="101"/>
      <c r="E768" s="45"/>
      <c r="G768" s="45"/>
    </row>
    <row r="769">
      <c r="B769" s="75"/>
      <c r="C769" s="26"/>
      <c r="D769" s="101"/>
      <c r="E769" s="45"/>
      <c r="G769" s="45"/>
    </row>
    <row r="770">
      <c r="B770" s="75"/>
      <c r="C770" s="26"/>
      <c r="D770" s="101"/>
      <c r="E770" s="45"/>
      <c r="G770" s="45"/>
    </row>
    <row r="771">
      <c r="B771" s="75"/>
      <c r="C771" s="26"/>
      <c r="D771" s="101"/>
      <c r="E771" s="45"/>
      <c r="G771" s="45"/>
    </row>
    <row r="772">
      <c r="B772" s="75"/>
      <c r="C772" s="26"/>
      <c r="D772" s="101"/>
      <c r="E772" s="45"/>
      <c r="G772" s="45"/>
    </row>
    <row r="773">
      <c r="B773" s="75"/>
      <c r="C773" s="26"/>
      <c r="D773" s="101"/>
      <c r="E773" s="45"/>
      <c r="G773" s="45"/>
    </row>
    <row r="774">
      <c r="B774" s="75"/>
      <c r="C774" s="26"/>
      <c r="D774" s="101"/>
      <c r="E774" s="45"/>
      <c r="G774" s="45"/>
    </row>
    <row r="775">
      <c r="B775" s="75"/>
      <c r="C775" s="26"/>
      <c r="D775" s="101"/>
      <c r="E775" s="45"/>
      <c r="G775" s="45"/>
    </row>
    <row r="776">
      <c r="B776" s="75"/>
      <c r="C776" s="26"/>
      <c r="D776" s="101"/>
      <c r="E776" s="45"/>
      <c r="G776" s="45"/>
    </row>
    <row r="777">
      <c r="B777" s="75"/>
      <c r="C777" s="26"/>
      <c r="D777" s="101"/>
      <c r="E777" s="45"/>
      <c r="G777" s="45"/>
    </row>
    <row r="778">
      <c r="B778" s="75"/>
      <c r="C778" s="26"/>
      <c r="D778" s="101"/>
      <c r="E778" s="45"/>
      <c r="G778" s="45"/>
    </row>
    <row r="779">
      <c r="B779" s="75"/>
      <c r="C779" s="26"/>
      <c r="D779" s="101"/>
      <c r="E779" s="45"/>
      <c r="G779" s="45"/>
    </row>
    <row r="780">
      <c r="B780" s="75"/>
      <c r="C780" s="26"/>
      <c r="D780" s="101"/>
      <c r="E780" s="45"/>
      <c r="G780" s="45"/>
    </row>
    <row r="781">
      <c r="B781" s="75"/>
      <c r="C781" s="26"/>
      <c r="D781" s="101"/>
      <c r="E781" s="45"/>
      <c r="G781" s="45"/>
    </row>
    <row r="782">
      <c r="B782" s="75"/>
      <c r="C782" s="26"/>
      <c r="D782" s="101"/>
      <c r="E782" s="45"/>
      <c r="G782" s="45"/>
    </row>
    <row r="783">
      <c r="B783" s="75"/>
      <c r="C783" s="26"/>
      <c r="D783" s="101"/>
      <c r="E783" s="45"/>
      <c r="G783" s="45"/>
    </row>
    <row r="784">
      <c r="B784" s="75"/>
      <c r="C784" s="26"/>
      <c r="D784" s="101"/>
      <c r="E784" s="45"/>
      <c r="G784" s="45"/>
    </row>
    <row r="785">
      <c r="B785" s="75"/>
      <c r="C785" s="26"/>
      <c r="D785" s="101"/>
      <c r="E785" s="45"/>
      <c r="G785" s="45"/>
    </row>
    <row r="786">
      <c r="B786" s="75"/>
      <c r="C786" s="26"/>
      <c r="D786" s="101"/>
      <c r="E786" s="45"/>
      <c r="G786" s="45"/>
    </row>
    <row r="787">
      <c r="B787" s="75"/>
      <c r="C787" s="26"/>
      <c r="D787" s="101"/>
      <c r="E787" s="45"/>
      <c r="G787" s="45"/>
    </row>
    <row r="788">
      <c r="B788" s="75"/>
      <c r="C788" s="26"/>
      <c r="D788" s="101"/>
      <c r="E788" s="45"/>
      <c r="G788" s="45"/>
    </row>
    <row r="789">
      <c r="B789" s="75"/>
      <c r="C789" s="26"/>
      <c r="D789" s="101"/>
      <c r="E789" s="45"/>
      <c r="G789" s="45"/>
    </row>
    <row r="790">
      <c r="B790" s="75"/>
      <c r="C790" s="26"/>
      <c r="D790" s="101"/>
      <c r="E790" s="45"/>
      <c r="G790" s="45"/>
    </row>
    <row r="791">
      <c r="B791" s="75"/>
      <c r="C791" s="26"/>
      <c r="D791" s="101"/>
      <c r="E791" s="45"/>
      <c r="G791" s="45"/>
    </row>
    <row r="792">
      <c r="B792" s="75"/>
      <c r="C792" s="26"/>
      <c r="D792" s="101"/>
      <c r="E792" s="45"/>
      <c r="G792" s="45"/>
    </row>
    <row r="793">
      <c r="B793" s="75"/>
      <c r="C793" s="26"/>
      <c r="D793" s="101"/>
      <c r="E793" s="45"/>
      <c r="G793" s="45"/>
    </row>
    <row r="794">
      <c r="B794" s="75"/>
      <c r="C794" s="26"/>
      <c r="D794" s="101"/>
      <c r="E794" s="45"/>
      <c r="G794" s="45"/>
    </row>
    <row r="795">
      <c r="B795" s="75"/>
      <c r="C795" s="26"/>
      <c r="D795" s="101"/>
      <c r="E795" s="45"/>
      <c r="G795" s="45"/>
    </row>
    <row r="796">
      <c r="B796" s="75"/>
      <c r="C796" s="26"/>
      <c r="D796" s="101"/>
      <c r="E796" s="45"/>
      <c r="G796" s="45"/>
    </row>
    <row r="797">
      <c r="B797" s="75"/>
      <c r="C797" s="26"/>
      <c r="D797" s="101"/>
      <c r="E797" s="45"/>
      <c r="G797" s="45"/>
    </row>
    <row r="798">
      <c r="B798" s="75"/>
      <c r="C798" s="26"/>
      <c r="D798" s="101"/>
      <c r="E798" s="45"/>
      <c r="G798" s="45"/>
    </row>
    <row r="799">
      <c r="B799" s="75"/>
      <c r="C799" s="26"/>
      <c r="D799" s="101"/>
      <c r="E799" s="45"/>
      <c r="G799" s="45"/>
    </row>
    <row r="800">
      <c r="B800" s="75"/>
      <c r="C800" s="26"/>
      <c r="D800" s="101"/>
      <c r="E800" s="45"/>
      <c r="G800" s="45"/>
    </row>
    <row r="801">
      <c r="B801" s="75"/>
      <c r="C801" s="26"/>
      <c r="D801" s="101"/>
      <c r="E801" s="45"/>
      <c r="G801" s="45"/>
    </row>
    <row r="802">
      <c r="B802" s="75"/>
      <c r="C802" s="26"/>
      <c r="D802" s="101"/>
      <c r="E802" s="45"/>
      <c r="G802" s="45"/>
    </row>
    <row r="803">
      <c r="B803" s="75"/>
      <c r="C803" s="26"/>
      <c r="D803" s="101"/>
      <c r="E803" s="45"/>
      <c r="G803" s="45"/>
    </row>
    <row r="804">
      <c r="B804" s="75"/>
      <c r="C804" s="26"/>
      <c r="D804" s="101"/>
      <c r="E804" s="45"/>
      <c r="G804" s="45"/>
    </row>
    <row r="805">
      <c r="B805" s="75"/>
      <c r="C805" s="26"/>
      <c r="D805" s="101"/>
      <c r="E805" s="45"/>
      <c r="G805" s="45"/>
    </row>
    <row r="806">
      <c r="B806" s="75"/>
      <c r="C806" s="26"/>
      <c r="D806" s="101"/>
      <c r="E806" s="45"/>
      <c r="G806" s="45"/>
    </row>
    <row r="807">
      <c r="B807" s="75"/>
      <c r="C807" s="26"/>
      <c r="D807" s="101"/>
      <c r="E807" s="45"/>
      <c r="G807" s="45"/>
    </row>
    <row r="808">
      <c r="B808" s="75"/>
      <c r="C808" s="26"/>
      <c r="D808" s="101"/>
      <c r="E808" s="45"/>
      <c r="G808" s="45"/>
    </row>
    <row r="809">
      <c r="B809" s="75"/>
      <c r="C809" s="26"/>
      <c r="D809" s="101"/>
      <c r="E809" s="45"/>
      <c r="G809" s="45"/>
    </row>
    <row r="810">
      <c r="B810" s="75"/>
      <c r="C810" s="26"/>
      <c r="D810" s="101"/>
      <c r="E810" s="45"/>
      <c r="G810" s="45"/>
    </row>
    <row r="811">
      <c r="B811" s="75"/>
      <c r="C811" s="26"/>
      <c r="D811" s="101"/>
      <c r="E811" s="45"/>
      <c r="G811" s="45"/>
    </row>
    <row r="812">
      <c r="B812" s="75"/>
      <c r="C812" s="26"/>
      <c r="D812" s="101"/>
      <c r="E812" s="45"/>
      <c r="G812" s="45"/>
    </row>
    <row r="813">
      <c r="B813" s="75"/>
      <c r="C813" s="26"/>
      <c r="D813" s="101"/>
      <c r="E813" s="45"/>
      <c r="G813" s="45"/>
    </row>
    <row r="814">
      <c r="B814" s="75"/>
      <c r="C814" s="26"/>
      <c r="D814" s="101"/>
      <c r="E814" s="45"/>
      <c r="G814" s="45"/>
    </row>
    <row r="815">
      <c r="B815" s="75"/>
      <c r="C815" s="26"/>
      <c r="D815" s="101"/>
      <c r="E815" s="45"/>
      <c r="G815" s="45"/>
    </row>
    <row r="816">
      <c r="B816" s="75"/>
      <c r="C816" s="26"/>
      <c r="D816" s="101"/>
      <c r="E816" s="45"/>
      <c r="G816" s="45"/>
    </row>
    <row r="817">
      <c r="B817" s="75"/>
      <c r="C817" s="26"/>
      <c r="D817" s="101"/>
      <c r="E817" s="45"/>
      <c r="G817" s="45"/>
    </row>
    <row r="818">
      <c r="B818" s="75"/>
      <c r="C818" s="26"/>
      <c r="D818" s="101"/>
      <c r="E818" s="45"/>
      <c r="G818" s="45"/>
    </row>
    <row r="819">
      <c r="B819" s="75"/>
      <c r="C819" s="26"/>
      <c r="D819" s="101"/>
      <c r="E819" s="45"/>
      <c r="G819" s="45"/>
    </row>
    <row r="820">
      <c r="B820" s="75"/>
      <c r="C820" s="26"/>
      <c r="D820" s="101"/>
      <c r="E820" s="45"/>
      <c r="G820" s="45"/>
    </row>
    <row r="821">
      <c r="B821" s="75"/>
      <c r="C821" s="26"/>
      <c r="D821" s="101"/>
      <c r="E821" s="45"/>
      <c r="G821" s="45"/>
    </row>
    <row r="822">
      <c r="B822" s="75"/>
      <c r="C822" s="26"/>
      <c r="D822" s="101"/>
      <c r="E822" s="45"/>
      <c r="G822" s="45"/>
    </row>
    <row r="823">
      <c r="B823" s="75"/>
      <c r="C823" s="26"/>
      <c r="D823" s="101"/>
      <c r="E823" s="45"/>
      <c r="G823" s="45"/>
    </row>
    <row r="824">
      <c r="B824" s="75"/>
      <c r="C824" s="26"/>
      <c r="D824" s="101"/>
      <c r="E824" s="45"/>
      <c r="G824" s="45"/>
    </row>
    <row r="825">
      <c r="B825" s="75"/>
      <c r="C825" s="26"/>
      <c r="D825" s="101"/>
      <c r="E825" s="45"/>
      <c r="G825" s="45"/>
    </row>
    <row r="826">
      <c r="B826" s="75"/>
      <c r="C826" s="26"/>
      <c r="D826" s="101"/>
      <c r="E826" s="45"/>
      <c r="G826" s="45"/>
    </row>
    <row r="827">
      <c r="B827" s="75"/>
      <c r="C827" s="26"/>
      <c r="D827" s="101"/>
      <c r="E827" s="45"/>
      <c r="G827" s="45"/>
    </row>
    <row r="828">
      <c r="B828" s="75"/>
      <c r="C828" s="26"/>
      <c r="D828" s="101"/>
      <c r="E828" s="45"/>
      <c r="G828" s="45"/>
    </row>
    <row r="829">
      <c r="B829" s="75"/>
      <c r="C829" s="26"/>
      <c r="D829" s="101"/>
      <c r="E829" s="45"/>
      <c r="G829" s="45"/>
    </row>
    <row r="830">
      <c r="B830" s="75"/>
      <c r="C830" s="26"/>
      <c r="D830" s="101"/>
      <c r="E830" s="45"/>
      <c r="G830" s="45"/>
    </row>
    <row r="831">
      <c r="B831" s="75"/>
      <c r="C831" s="26"/>
      <c r="D831" s="101"/>
      <c r="E831" s="45"/>
      <c r="G831" s="45"/>
    </row>
    <row r="832">
      <c r="B832" s="75"/>
      <c r="C832" s="26"/>
      <c r="D832" s="101"/>
      <c r="E832" s="45"/>
      <c r="G832" s="45"/>
    </row>
    <row r="833">
      <c r="B833" s="75"/>
      <c r="C833" s="26"/>
      <c r="D833" s="101"/>
      <c r="E833" s="45"/>
      <c r="G833" s="45"/>
    </row>
    <row r="834">
      <c r="B834" s="75"/>
      <c r="C834" s="26"/>
      <c r="D834" s="101"/>
      <c r="E834" s="45"/>
      <c r="G834" s="45"/>
    </row>
    <row r="835">
      <c r="B835" s="75"/>
      <c r="C835" s="26"/>
      <c r="D835" s="101"/>
      <c r="E835" s="45"/>
      <c r="G835" s="45"/>
    </row>
    <row r="836">
      <c r="B836" s="75"/>
      <c r="C836" s="26"/>
      <c r="D836" s="101"/>
      <c r="E836" s="45"/>
      <c r="G836" s="45"/>
    </row>
    <row r="837">
      <c r="B837" s="75"/>
      <c r="C837" s="26"/>
      <c r="D837" s="101"/>
      <c r="E837" s="45"/>
      <c r="G837" s="45"/>
    </row>
    <row r="838">
      <c r="B838" s="75"/>
      <c r="C838" s="26"/>
      <c r="D838" s="101"/>
      <c r="E838" s="45"/>
      <c r="G838" s="45"/>
    </row>
    <row r="839">
      <c r="B839" s="75"/>
      <c r="C839" s="26"/>
      <c r="D839" s="101"/>
      <c r="E839" s="45"/>
      <c r="G839" s="45"/>
    </row>
    <row r="840">
      <c r="B840" s="75"/>
      <c r="C840" s="26"/>
      <c r="D840" s="101"/>
      <c r="E840" s="45"/>
      <c r="G840" s="45"/>
    </row>
    <row r="841">
      <c r="B841" s="75"/>
      <c r="C841" s="26"/>
      <c r="D841" s="101"/>
      <c r="E841" s="45"/>
      <c r="G841" s="45"/>
    </row>
    <row r="842">
      <c r="B842" s="75"/>
      <c r="C842" s="26"/>
      <c r="D842" s="101"/>
      <c r="E842" s="45"/>
      <c r="G842" s="45"/>
    </row>
    <row r="843">
      <c r="B843" s="75"/>
      <c r="C843" s="26"/>
      <c r="D843" s="101"/>
      <c r="E843" s="45"/>
      <c r="G843" s="45"/>
    </row>
    <row r="844">
      <c r="B844" s="75"/>
      <c r="C844" s="26"/>
      <c r="D844" s="101"/>
      <c r="E844" s="45"/>
      <c r="G844" s="45"/>
    </row>
    <row r="845">
      <c r="B845" s="75"/>
      <c r="C845" s="26"/>
      <c r="D845" s="101"/>
      <c r="E845" s="45"/>
      <c r="G845" s="45"/>
    </row>
    <row r="846">
      <c r="B846" s="75"/>
      <c r="C846" s="26"/>
      <c r="D846" s="101"/>
      <c r="E846" s="45"/>
      <c r="G846" s="45"/>
    </row>
    <row r="847">
      <c r="B847" s="75"/>
      <c r="C847" s="26"/>
      <c r="D847" s="101"/>
      <c r="E847" s="45"/>
      <c r="G847" s="45"/>
    </row>
    <row r="848">
      <c r="B848" s="75"/>
      <c r="C848" s="26"/>
      <c r="D848" s="101"/>
      <c r="E848" s="45"/>
      <c r="G848" s="45"/>
    </row>
    <row r="849">
      <c r="B849" s="75"/>
      <c r="C849" s="26"/>
      <c r="D849" s="101"/>
      <c r="E849" s="45"/>
      <c r="G849" s="45"/>
    </row>
    <row r="850">
      <c r="B850" s="75"/>
      <c r="C850" s="26"/>
      <c r="D850" s="101"/>
      <c r="E850" s="45"/>
      <c r="G850" s="45"/>
    </row>
    <row r="851">
      <c r="B851" s="75"/>
      <c r="C851" s="26"/>
      <c r="D851" s="101"/>
      <c r="E851" s="45"/>
      <c r="G851" s="45"/>
    </row>
    <row r="852">
      <c r="B852" s="75"/>
      <c r="C852" s="26"/>
      <c r="D852" s="101"/>
      <c r="E852" s="45"/>
      <c r="G852" s="45"/>
    </row>
    <row r="853">
      <c r="B853" s="75"/>
      <c r="C853" s="26"/>
      <c r="D853" s="101"/>
      <c r="E853" s="45"/>
      <c r="G853" s="45"/>
    </row>
    <row r="854">
      <c r="B854" s="75"/>
      <c r="C854" s="26"/>
      <c r="D854" s="101"/>
      <c r="E854" s="45"/>
      <c r="G854" s="45"/>
    </row>
    <row r="855">
      <c r="B855" s="75"/>
      <c r="C855" s="26"/>
      <c r="D855" s="101"/>
      <c r="E855" s="45"/>
      <c r="G855" s="45"/>
    </row>
    <row r="856">
      <c r="B856" s="75"/>
      <c r="C856" s="26"/>
      <c r="D856" s="101"/>
      <c r="E856" s="45"/>
      <c r="G856" s="45"/>
    </row>
    <row r="857">
      <c r="B857" s="75"/>
      <c r="C857" s="26"/>
      <c r="D857" s="101"/>
      <c r="E857" s="45"/>
      <c r="G857" s="45"/>
    </row>
    <row r="858">
      <c r="B858" s="75"/>
      <c r="C858" s="26"/>
      <c r="D858" s="101"/>
      <c r="E858" s="45"/>
      <c r="G858" s="45"/>
    </row>
    <row r="859">
      <c r="B859" s="75"/>
      <c r="C859" s="26"/>
      <c r="D859" s="101"/>
      <c r="E859" s="45"/>
      <c r="G859" s="45"/>
    </row>
    <row r="860">
      <c r="B860" s="75"/>
      <c r="C860" s="26"/>
      <c r="D860" s="101"/>
      <c r="E860" s="45"/>
      <c r="G860" s="45"/>
    </row>
    <row r="861">
      <c r="B861" s="75"/>
      <c r="C861" s="26"/>
      <c r="D861" s="101"/>
      <c r="E861" s="45"/>
      <c r="G861" s="45"/>
    </row>
    <row r="862">
      <c r="B862" s="75"/>
      <c r="C862" s="26"/>
      <c r="D862" s="101"/>
      <c r="E862" s="45"/>
      <c r="G862" s="45"/>
    </row>
    <row r="863">
      <c r="B863" s="75"/>
      <c r="C863" s="26"/>
      <c r="D863" s="101"/>
      <c r="E863" s="45"/>
      <c r="G863" s="45"/>
    </row>
    <row r="864">
      <c r="B864" s="75"/>
      <c r="C864" s="26"/>
      <c r="D864" s="101"/>
      <c r="E864" s="45"/>
      <c r="G864" s="45"/>
    </row>
    <row r="865">
      <c r="B865" s="75"/>
      <c r="C865" s="26"/>
      <c r="D865" s="101"/>
      <c r="E865" s="45"/>
      <c r="G865" s="45"/>
    </row>
    <row r="866">
      <c r="B866" s="75"/>
      <c r="C866" s="26"/>
      <c r="D866" s="101"/>
      <c r="E866" s="45"/>
      <c r="G866" s="45"/>
    </row>
    <row r="867">
      <c r="B867" s="75"/>
      <c r="C867" s="26"/>
      <c r="D867" s="101"/>
      <c r="E867" s="45"/>
      <c r="G867" s="45"/>
    </row>
    <row r="868">
      <c r="B868" s="75"/>
      <c r="C868" s="26"/>
      <c r="D868" s="101"/>
      <c r="E868" s="45"/>
      <c r="G868" s="45"/>
    </row>
    <row r="869">
      <c r="B869" s="75"/>
      <c r="C869" s="26"/>
      <c r="D869" s="101"/>
      <c r="E869" s="45"/>
      <c r="G869" s="45"/>
    </row>
    <row r="870">
      <c r="B870" s="75"/>
      <c r="C870" s="26"/>
      <c r="D870" s="101"/>
      <c r="E870" s="45"/>
      <c r="G870" s="45"/>
    </row>
    <row r="871">
      <c r="B871" s="75"/>
      <c r="C871" s="26"/>
      <c r="D871" s="101"/>
      <c r="E871" s="45"/>
      <c r="G871" s="45"/>
    </row>
    <row r="872">
      <c r="B872" s="75"/>
      <c r="C872" s="26"/>
      <c r="D872" s="101"/>
      <c r="E872" s="45"/>
      <c r="G872" s="45"/>
    </row>
    <row r="873">
      <c r="B873" s="75"/>
      <c r="C873" s="26"/>
      <c r="D873" s="101"/>
      <c r="E873" s="45"/>
      <c r="G873" s="45"/>
    </row>
    <row r="874">
      <c r="B874" s="75"/>
      <c r="C874" s="26"/>
      <c r="D874" s="101"/>
      <c r="E874" s="45"/>
      <c r="G874" s="45"/>
    </row>
    <row r="875">
      <c r="B875" s="75"/>
      <c r="C875" s="26"/>
      <c r="D875" s="101"/>
      <c r="E875" s="45"/>
      <c r="G875" s="45"/>
    </row>
    <row r="876">
      <c r="B876" s="75"/>
      <c r="C876" s="26"/>
      <c r="D876" s="101"/>
      <c r="E876" s="45"/>
      <c r="G876" s="45"/>
    </row>
    <row r="877">
      <c r="B877" s="75"/>
      <c r="C877" s="26"/>
      <c r="D877" s="101"/>
      <c r="E877" s="45"/>
      <c r="G877" s="45"/>
    </row>
    <row r="878">
      <c r="B878" s="75"/>
      <c r="C878" s="26"/>
      <c r="D878" s="101"/>
      <c r="E878" s="45"/>
      <c r="G878" s="45"/>
    </row>
    <row r="879">
      <c r="B879" s="75"/>
      <c r="C879" s="26"/>
      <c r="D879" s="101"/>
      <c r="E879" s="45"/>
      <c r="G879" s="45"/>
    </row>
    <row r="880">
      <c r="B880" s="75"/>
      <c r="C880" s="26"/>
      <c r="D880" s="101"/>
      <c r="E880" s="45"/>
      <c r="G880" s="45"/>
    </row>
    <row r="881">
      <c r="B881" s="75"/>
      <c r="C881" s="26"/>
      <c r="D881" s="101"/>
      <c r="E881" s="45"/>
      <c r="G881" s="45"/>
    </row>
    <row r="882">
      <c r="B882" s="75"/>
      <c r="C882" s="26"/>
      <c r="D882" s="101"/>
      <c r="E882" s="45"/>
      <c r="G882" s="45"/>
    </row>
    <row r="883">
      <c r="B883" s="75"/>
      <c r="C883" s="26"/>
      <c r="D883" s="101"/>
      <c r="E883" s="45"/>
      <c r="G883" s="45"/>
    </row>
    <row r="884">
      <c r="B884" s="75"/>
      <c r="C884" s="26"/>
      <c r="D884" s="101"/>
      <c r="E884" s="45"/>
      <c r="G884" s="45"/>
    </row>
    <row r="885">
      <c r="B885" s="75"/>
      <c r="C885" s="26"/>
      <c r="D885" s="101"/>
      <c r="E885" s="45"/>
      <c r="G885" s="45"/>
    </row>
    <row r="886">
      <c r="B886" s="75"/>
      <c r="C886" s="26"/>
      <c r="D886" s="101"/>
      <c r="E886" s="45"/>
      <c r="G886" s="45"/>
    </row>
    <row r="887">
      <c r="B887" s="75"/>
      <c r="C887" s="26"/>
      <c r="D887" s="101"/>
      <c r="E887" s="45"/>
      <c r="G887" s="45"/>
    </row>
    <row r="888">
      <c r="B888" s="75"/>
      <c r="C888" s="26"/>
      <c r="D888" s="101"/>
      <c r="E888" s="45"/>
      <c r="G888" s="45"/>
    </row>
    <row r="889">
      <c r="B889" s="75"/>
      <c r="C889" s="26"/>
      <c r="D889" s="101"/>
      <c r="E889" s="45"/>
      <c r="G889" s="45"/>
    </row>
    <row r="890">
      <c r="B890" s="75"/>
      <c r="C890" s="26"/>
      <c r="D890" s="101"/>
      <c r="E890" s="45"/>
      <c r="G890" s="45"/>
    </row>
    <row r="891">
      <c r="B891" s="75"/>
      <c r="C891" s="26"/>
      <c r="D891" s="101"/>
      <c r="E891" s="45"/>
      <c r="G891" s="45"/>
    </row>
    <row r="892">
      <c r="B892" s="75"/>
      <c r="C892" s="26"/>
      <c r="D892" s="101"/>
      <c r="E892" s="45"/>
      <c r="G892" s="45"/>
    </row>
    <row r="893">
      <c r="B893" s="75"/>
      <c r="C893" s="26"/>
      <c r="D893" s="101"/>
      <c r="E893" s="45"/>
      <c r="G893" s="45"/>
    </row>
    <row r="894">
      <c r="B894" s="75"/>
      <c r="C894" s="26"/>
      <c r="D894" s="101"/>
      <c r="E894" s="45"/>
      <c r="G894" s="45"/>
    </row>
    <row r="895">
      <c r="B895" s="75"/>
      <c r="C895" s="26"/>
      <c r="D895" s="101"/>
      <c r="E895" s="45"/>
      <c r="G895" s="45"/>
    </row>
    <row r="896">
      <c r="B896" s="75"/>
      <c r="C896" s="26"/>
      <c r="D896" s="101"/>
      <c r="E896" s="45"/>
      <c r="G896" s="45"/>
    </row>
    <row r="897">
      <c r="B897" s="75"/>
      <c r="C897" s="26"/>
      <c r="D897" s="101"/>
      <c r="E897" s="45"/>
      <c r="G897" s="45"/>
    </row>
    <row r="898">
      <c r="B898" s="75"/>
      <c r="C898" s="26"/>
      <c r="D898" s="101"/>
      <c r="E898" s="45"/>
      <c r="G898" s="45"/>
    </row>
    <row r="899">
      <c r="B899" s="75"/>
      <c r="C899" s="26"/>
      <c r="D899" s="101"/>
      <c r="E899" s="45"/>
      <c r="G899" s="45"/>
    </row>
    <row r="900">
      <c r="B900" s="75"/>
      <c r="C900" s="26"/>
      <c r="D900" s="101"/>
      <c r="E900" s="45"/>
      <c r="G900" s="45"/>
    </row>
    <row r="901">
      <c r="B901" s="75"/>
      <c r="C901" s="26"/>
      <c r="D901" s="101"/>
      <c r="E901" s="45"/>
      <c r="G901" s="45"/>
    </row>
    <row r="902">
      <c r="B902" s="75"/>
      <c r="C902" s="26"/>
      <c r="D902" s="101"/>
      <c r="E902" s="45"/>
      <c r="G902" s="45"/>
    </row>
    <row r="903">
      <c r="B903" s="75"/>
      <c r="C903" s="26"/>
      <c r="D903" s="101"/>
      <c r="E903" s="45"/>
      <c r="G903" s="45"/>
    </row>
    <row r="904">
      <c r="B904" s="75"/>
      <c r="C904" s="26"/>
      <c r="D904" s="101"/>
      <c r="E904" s="45"/>
      <c r="G904" s="45"/>
    </row>
    <row r="905">
      <c r="B905" s="75"/>
      <c r="C905" s="26"/>
      <c r="D905" s="101"/>
      <c r="E905" s="45"/>
      <c r="G905" s="45"/>
    </row>
    <row r="906">
      <c r="B906" s="75"/>
      <c r="C906" s="26"/>
      <c r="D906" s="101"/>
      <c r="E906" s="45"/>
      <c r="G906" s="45"/>
    </row>
    <row r="907">
      <c r="B907" s="75"/>
      <c r="C907" s="26"/>
      <c r="D907" s="101"/>
      <c r="E907" s="45"/>
      <c r="G907" s="45"/>
    </row>
    <row r="908">
      <c r="B908" s="75"/>
      <c r="C908" s="26"/>
      <c r="D908" s="101"/>
      <c r="E908" s="45"/>
      <c r="G908" s="45"/>
    </row>
    <row r="909">
      <c r="B909" s="75"/>
      <c r="C909" s="26"/>
      <c r="D909" s="101"/>
      <c r="E909" s="45"/>
      <c r="G909" s="45"/>
    </row>
    <row r="910">
      <c r="B910" s="75"/>
      <c r="C910" s="26"/>
      <c r="D910" s="101"/>
      <c r="E910" s="45"/>
      <c r="G910" s="45"/>
    </row>
    <row r="911">
      <c r="B911" s="75"/>
      <c r="C911" s="26"/>
      <c r="D911" s="101"/>
      <c r="E911" s="45"/>
      <c r="G911" s="45"/>
    </row>
    <row r="912">
      <c r="B912" s="75"/>
      <c r="C912" s="26"/>
      <c r="D912" s="101"/>
      <c r="E912" s="45"/>
      <c r="G912" s="45"/>
    </row>
    <row r="913">
      <c r="B913" s="75"/>
      <c r="C913" s="26"/>
      <c r="D913" s="101"/>
      <c r="E913" s="45"/>
      <c r="G913" s="45"/>
    </row>
    <row r="914">
      <c r="B914" s="75"/>
      <c r="C914" s="26"/>
      <c r="D914" s="101"/>
      <c r="E914" s="45"/>
      <c r="G914" s="45"/>
    </row>
    <row r="915">
      <c r="B915" s="75"/>
      <c r="C915" s="26"/>
      <c r="D915" s="101"/>
      <c r="E915" s="45"/>
      <c r="G915" s="45"/>
    </row>
  </sheetData>
  <mergeCells count="8">
    <mergeCell ref="A1:E7"/>
    <mergeCell ref="A9:E9"/>
    <mergeCell ref="A14:E14"/>
    <mergeCell ref="A17:E17"/>
    <mergeCell ref="A19:E20"/>
    <mergeCell ref="A23:E23"/>
    <mergeCell ref="A25:E26"/>
    <mergeCell ref="A57:E64"/>
  </mergeCells>
  <printOptions gridLines="1" horizontalCentered="1"/>
  <pageMargins bottom="0.23622047244094488" footer="0.0" header="0.0" left="1.0" right="1.0" top="1.1811023622047243"/>
  <pageSetup fitToHeight="0" paperSize="9" cellComments="atEnd" orientation="portrait" pageOrder="overThenDown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48.14"/>
    <col customWidth="1" min="2" max="2" width="16.14"/>
    <col customWidth="1" min="5" max="5" width="28.86"/>
    <col customWidth="1" min="7" max="8" width="26.71"/>
    <col customWidth="1" min="11" max="11" width="36.0"/>
  </cols>
  <sheetData>
    <row r="1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5"/>
      <c r="B7" s="73"/>
      <c r="C7" s="15"/>
      <c r="D7" s="74"/>
      <c r="E7" s="38"/>
      <c r="F7" s="15"/>
    </row>
    <row r="8">
      <c r="A8" s="108" t="s">
        <v>984</v>
      </c>
      <c r="G8" s="15"/>
    </row>
    <row r="10">
      <c r="A10" s="15"/>
      <c r="B10" s="73"/>
      <c r="C10" s="15"/>
      <c r="D10" s="74"/>
      <c r="E10" s="38"/>
      <c r="F10" s="15"/>
    </row>
    <row r="11" ht="15.75" customHeight="1">
      <c r="A11" s="59"/>
      <c r="B11" s="59"/>
      <c r="C11" s="59"/>
      <c r="D11" s="59"/>
      <c r="E11" s="59"/>
      <c r="F11" s="59"/>
    </row>
    <row r="12" ht="15.75" customHeight="1">
      <c r="A12" s="116" t="s">
        <v>985</v>
      </c>
    </row>
    <row r="13" ht="15.75" customHeight="1"/>
    <row r="14" ht="15.75" customHeight="1">
      <c r="A14" s="116"/>
      <c r="B14" s="116"/>
      <c r="C14" s="116"/>
      <c r="D14" s="116"/>
      <c r="E14" s="116"/>
      <c r="F14" s="116"/>
    </row>
    <row r="15" ht="15.75" customHeight="1">
      <c r="A15" s="249"/>
      <c r="B15" s="116"/>
      <c r="C15" s="116"/>
      <c r="D15" s="116"/>
      <c r="E15" s="116"/>
      <c r="F15" s="116"/>
    </row>
    <row r="16" ht="15.75" customHeight="1">
      <c r="A16" s="116" t="s">
        <v>484</v>
      </c>
    </row>
    <row r="17" ht="15.75" customHeight="1"/>
    <row r="18" ht="15.75" customHeight="1"/>
    <row r="19" ht="15.75" customHeight="1">
      <c r="A19" s="249"/>
      <c r="B19" s="250"/>
      <c r="C19" s="250"/>
      <c r="D19" s="250"/>
      <c r="E19" s="250"/>
      <c r="F19" s="250"/>
    </row>
    <row r="20" ht="15.75" customHeight="1">
      <c r="A20" s="249"/>
      <c r="B20" s="251"/>
      <c r="C20" s="249"/>
      <c r="D20" s="252"/>
      <c r="E20" s="252"/>
      <c r="F20" s="249"/>
    </row>
    <row r="21" ht="15.75" customHeight="1">
      <c r="A21" s="249" t="s">
        <v>986</v>
      </c>
    </row>
    <row r="22" ht="15.75" customHeight="1">
      <c r="A22" s="249"/>
      <c r="B22" s="251"/>
      <c r="C22" s="249"/>
      <c r="D22" s="252"/>
      <c r="E22" s="252"/>
      <c r="F22" s="249"/>
    </row>
    <row r="23" ht="15.75" customHeight="1">
      <c r="A23" s="26"/>
    </row>
    <row r="24" ht="15.75" customHeight="1">
      <c r="B24" s="75"/>
      <c r="C24" s="26"/>
      <c r="D24" s="76"/>
      <c r="E24" s="45"/>
    </row>
    <row r="25" ht="15.75" customHeight="1">
      <c r="B25" s="75"/>
      <c r="C25" s="26"/>
      <c r="D25" s="76"/>
      <c r="E25" s="45"/>
    </row>
    <row r="26" ht="15.75" customHeight="1">
      <c r="B26" s="75"/>
      <c r="C26" s="26"/>
      <c r="D26" s="76"/>
      <c r="E26" s="45"/>
    </row>
    <row r="27" ht="15.75" customHeight="1">
      <c r="B27" s="75"/>
      <c r="C27" s="26"/>
      <c r="D27" s="76"/>
      <c r="E27" s="45"/>
    </row>
    <row r="28" ht="15.75" customHeight="1">
      <c r="A28" s="111"/>
    </row>
    <row r="29" ht="15.75" customHeight="1"/>
    <row r="30" ht="15.75" customHeight="1">
      <c r="B30" s="75"/>
      <c r="C30" s="26"/>
      <c r="D30" s="76"/>
      <c r="E30" s="45"/>
    </row>
    <row r="31" ht="15.75" customHeight="1">
      <c r="A31" s="59"/>
    </row>
    <row r="32" ht="15.75" customHeight="1">
      <c r="B32" s="75"/>
      <c r="C32" s="26"/>
      <c r="D32" s="76"/>
      <c r="E32" s="45"/>
    </row>
    <row r="33" ht="15.75" customHeight="1">
      <c r="B33" s="75"/>
      <c r="C33" s="26"/>
      <c r="D33" s="76"/>
      <c r="E33" s="45"/>
    </row>
    <row r="34" ht="15.75" customHeight="1">
      <c r="A34" s="110"/>
    </row>
    <row r="35" ht="15.75" customHeight="1"/>
    <row r="36" ht="15.75" customHeight="1">
      <c r="B36" s="75"/>
      <c r="C36" s="26"/>
      <c r="D36" s="76"/>
      <c r="E36" s="45"/>
    </row>
    <row r="37" ht="15.75" customHeight="1">
      <c r="B37" s="75"/>
      <c r="C37" s="26"/>
      <c r="D37" s="76"/>
      <c r="E37" s="45"/>
    </row>
    <row r="38" ht="15.75" customHeight="1">
      <c r="B38" s="75"/>
      <c r="C38" s="26"/>
      <c r="D38" s="76"/>
      <c r="E38" s="45"/>
    </row>
    <row r="39" ht="15.75" customHeight="1">
      <c r="B39" s="75"/>
      <c r="C39" s="26"/>
      <c r="D39" s="76"/>
      <c r="E39" s="45"/>
    </row>
    <row r="40" ht="15.75" customHeight="1">
      <c r="B40" s="75"/>
      <c r="C40" s="26"/>
      <c r="D40" s="76"/>
      <c r="E40" s="45"/>
    </row>
    <row r="41" ht="15.75" customHeight="1">
      <c r="A41" s="1"/>
      <c r="F41" s="1"/>
    </row>
    <row r="42" ht="15.75" customHeight="1">
      <c r="F42" s="1"/>
    </row>
    <row r="43" ht="15.75" customHeight="1">
      <c r="F43" s="1"/>
    </row>
    <row r="44">
      <c r="F44" s="1"/>
    </row>
    <row r="45">
      <c r="F45" s="1"/>
      <c r="G45" s="45"/>
      <c r="H45" s="1"/>
      <c r="I45" s="1"/>
    </row>
    <row r="46">
      <c r="F46" s="1"/>
      <c r="G46" s="45"/>
      <c r="H46" s="26"/>
      <c r="I46" s="26"/>
    </row>
    <row r="47">
      <c r="G47" s="45"/>
    </row>
    <row r="48">
      <c r="A48" s="119" t="s">
        <v>485</v>
      </c>
      <c r="B48" s="20" t="s">
        <v>41</v>
      </c>
      <c r="C48" s="120" t="s">
        <v>486</v>
      </c>
      <c r="D48" s="121" t="s">
        <v>43</v>
      </c>
      <c r="E48" s="122" t="s">
        <v>5</v>
      </c>
      <c r="G48" s="45"/>
    </row>
    <row r="49">
      <c r="A49" s="125" t="s">
        <v>46</v>
      </c>
      <c r="B49" s="49">
        <v>1.25</v>
      </c>
      <c r="C49" s="23" t="s">
        <v>987</v>
      </c>
      <c r="D49" s="126">
        <v>180.0</v>
      </c>
      <c r="E49" s="47">
        <f t="shared" ref="E49:E100" si="1">B49*D49</f>
        <v>225</v>
      </c>
      <c r="G49" s="45"/>
      <c r="H49" s="44"/>
      <c r="I49" s="44"/>
    </row>
    <row r="50">
      <c r="A50" s="125" t="s">
        <v>353</v>
      </c>
      <c r="B50" s="49">
        <v>0.4</v>
      </c>
      <c r="C50" s="23" t="s">
        <v>16</v>
      </c>
      <c r="D50" s="126">
        <v>56.0</v>
      </c>
      <c r="E50" s="47">
        <f t="shared" si="1"/>
        <v>22.4</v>
      </c>
      <c r="G50" s="45"/>
      <c r="H50" s="44"/>
      <c r="I50" s="44"/>
    </row>
    <row r="51">
      <c r="A51" s="125" t="s">
        <v>988</v>
      </c>
      <c r="B51" s="80" t="s">
        <v>989</v>
      </c>
      <c r="C51" s="23" t="s">
        <v>16</v>
      </c>
      <c r="D51" s="126">
        <v>1.5</v>
      </c>
      <c r="E51" s="47">
        <f t="shared" si="1"/>
        <v>2.085</v>
      </c>
      <c r="G51" s="45"/>
      <c r="H51" s="61"/>
      <c r="I51" s="61"/>
    </row>
    <row r="52">
      <c r="A52" s="125" t="s">
        <v>54</v>
      </c>
      <c r="B52" s="23">
        <v>0.2</v>
      </c>
      <c r="C52" s="23" t="s">
        <v>7</v>
      </c>
      <c r="D52" s="99">
        <v>105.0</v>
      </c>
      <c r="E52" s="47">
        <f t="shared" si="1"/>
        <v>21</v>
      </c>
      <c r="G52" s="45"/>
      <c r="H52" s="61"/>
      <c r="I52" s="61"/>
    </row>
    <row r="53">
      <c r="A53" s="125" t="s">
        <v>102</v>
      </c>
      <c r="B53" s="23">
        <v>0.15</v>
      </c>
      <c r="C53" s="23" t="s">
        <v>7</v>
      </c>
      <c r="D53" s="99">
        <v>200.0</v>
      </c>
      <c r="E53" s="47">
        <f t="shared" si="1"/>
        <v>30</v>
      </c>
      <c r="G53" s="45"/>
      <c r="H53" s="61"/>
      <c r="I53" s="61"/>
    </row>
    <row r="54">
      <c r="A54" s="125" t="s">
        <v>990</v>
      </c>
      <c r="B54" s="80" t="s">
        <v>991</v>
      </c>
      <c r="C54" s="23" t="s">
        <v>7</v>
      </c>
      <c r="D54" s="126">
        <v>25.0</v>
      </c>
      <c r="E54" s="47">
        <f t="shared" si="1"/>
        <v>32.5</v>
      </c>
      <c r="G54" s="45"/>
      <c r="H54" s="61"/>
      <c r="I54" s="61"/>
    </row>
    <row r="55">
      <c r="A55" s="124" t="s">
        <v>58</v>
      </c>
      <c r="B55" s="80" t="s">
        <v>416</v>
      </c>
      <c r="C55" s="23" t="s">
        <v>7</v>
      </c>
      <c r="D55" s="99">
        <v>150.0</v>
      </c>
      <c r="E55" s="47">
        <f t="shared" si="1"/>
        <v>45</v>
      </c>
      <c r="G55" s="45"/>
    </row>
    <row r="56">
      <c r="A56" s="125" t="s">
        <v>992</v>
      </c>
      <c r="B56" s="23">
        <v>0.013</v>
      </c>
      <c r="C56" s="23" t="s">
        <v>7</v>
      </c>
      <c r="D56" s="99">
        <v>600.0</v>
      </c>
      <c r="E56" s="47">
        <f t="shared" si="1"/>
        <v>7.8</v>
      </c>
      <c r="G56" s="45"/>
      <c r="H56" s="62"/>
      <c r="I56" s="1"/>
    </row>
    <row r="57">
      <c r="A57" s="125" t="s">
        <v>161</v>
      </c>
      <c r="B57" s="23">
        <v>0.05</v>
      </c>
      <c r="C57" s="23" t="s">
        <v>7</v>
      </c>
      <c r="D57" s="99">
        <v>38.7</v>
      </c>
      <c r="E57" s="47">
        <f t="shared" si="1"/>
        <v>1.935</v>
      </c>
      <c r="G57" s="45"/>
      <c r="H57" s="62"/>
      <c r="I57" s="1"/>
    </row>
    <row r="58">
      <c r="A58" s="124" t="s">
        <v>488</v>
      </c>
      <c r="B58" s="80" t="s">
        <v>489</v>
      </c>
      <c r="C58" s="23" t="s">
        <v>7</v>
      </c>
      <c r="D58" s="99">
        <v>190.0</v>
      </c>
      <c r="E58" s="47">
        <f t="shared" si="1"/>
        <v>2.85</v>
      </c>
      <c r="G58" s="45"/>
    </row>
    <row r="59">
      <c r="A59" s="125" t="s">
        <v>993</v>
      </c>
      <c r="B59" s="49">
        <v>0.09</v>
      </c>
      <c r="C59" s="23" t="s">
        <v>16</v>
      </c>
      <c r="D59" s="126">
        <v>100.0</v>
      </c>
      <c r="E59" s="47">
        <f t="shared" si="1"/>
        <v>9</v>
      </c>
      <c r="G59" s="45"/>
    </row>
    <row r="60" ht="16.5" customHeight="1">
      <c r="A60" s="125" t="s">
        <v>491</v>
      </c>
      <c r="B60" s="80" t="s">
        <v>380</v>
      </c>
      <c r="C60" s="23" t="s">
        <v>7</v>
      </c>
      <c r="D60" s="126">
        <v>2.28</v>
      </c>
      <c r="E60" s="47">
        <f t="shared" si="1"/>
        <v>45.6</v>
      </c>
      <c r="G60" s="45"/>
    </row>
    <row r="61">
      <c r="A61" s="125" t="s">
        <v>994</v>
      </c>
      <c r="B61" s="49">
        <v>0.12</v>
      </c>
      <c r="C61" s="23" t="s">
        <v>7</v>
      </c>
      <c r="D61" s="99">
        <v>122.0</v>
      </c>
      <c r="E61" s="47">
        <f t="shared" si="1"/>
        <v>14.64</v>
      </c>
      <c r="G61" s="45"/>
    </row>
    <row r="62">
      <c r="A62" s="125" t="s">
        <v>241</v>
      </c>
      <c r="B62" s="102" t="s">
        <v>420</v>
      </c>
      <c r="C62" s="23" t="s">
        <v>7</v>
      </c>
      <c r="D62" s="126">
        <v>88.23</v>
      </c>
      <c r="E62" s="47">
        <f t="shared" si="1"/>
        <v>4.4115</v>
      </c>
      <c r="G62" s="45"/>
    </row>
    <row r="63">
      <c r="A63" s="124" t="s">
        <v>62</v>
      </c>
      <c r="B63" s="80" t="s">
        <v>356</v>
      </c>
      <c r="C63" s="23" t="s">
        <v>7</v>
      </c>
      <c r="D63" s="99">
        <v>80.0</v>
      </c>
      <c r="E63" s="47">
        <f t="shared" si="1"/>
        <v>12</v>
      </c>
      <c r="G63" s="45"/>
    </row>
    <row r="64">
      <c r="A64" s="125" t="s">
        <v>422</v>
      </c>
      <c r="B64" s="23">
        <v>0.2</v>
      </c>
      <c r="C64" s="23" t="s">
        <v>7</v>
      </c>
      <c r="D64" s="99">
        <v>20.59</v>
      </c>
      <c r="E64" s="47">
        <f t="shared" si="1"/>
        <v>4.118</v>
      </c>
      <c r="G64" s="45"/>
    </row>
    <row r="65">
      <c r="A65" s="125" t="s">
        <v>995</v>
      </c>
      <c r="B65" s="49">
        <v>0.1</v>
      </c>
      <c r="C65" s="23" t="s">
        <v>7</v>
      </c>
      <c r="D65" s="126">
        <v>170.0</v>
      </c>
      <c r="E65" s="47">
        <f t="shared" si="1"/>
        <v>17</v>
      </c>
      <c r="G65" s="45"/>
    </row>
    <row r="66">
      <c r="A66" s="125" t="s">
        <v>498</v>
      </c>
      <c r="B66" s="80" t="s">
        <v>356</v>
      </c>
      <c r="C66" s="23" t="s">
        <v>7</v>
      </c>
      <c r="D66" s="99">
        <v>225.0</v>
      </c>
      <c r="E66" s="47">
        <f t="shared" si="1"/>
        <v>33.75</v>
      </c>
      <c r="G66" s="45"/>
    </row>
    <row r="67">
      <c r="A67" s="124" t="s">
        <v>499</v>
      </c>
      <c r="B67" s="80" t="s">
        <v>420</v>
      </c>
      <c r="C67" s="23" t="s">
        <v>7</v>
      </c>
      <c r="D67" s="99">
        <v>150.0</v>
      </c>
      <c r="E67" s="47">
        <f t="shared" si="1"/>
        <v>7.5</v>
      </c>
      <c r="G67" s="45"/>
    </row>
    <row r="68">
      <c r="A68" s="124" t="s">
        <v>500</v>
      </c>
      <c r="B68" s="80" t="s">
        <v>420</v>
      </c>
      <c r="C68" s="23" t="s">
        <v>7</v>
      </c>
      <c r="D68" s="99">
        <v>248.0</v>
      </c>
      <c r="E68" s="47">
        <f t="shared" si="1"/>
        <v>12.4</v>
      </c>
      <c r="G68" s="45"/>
    </row>
    <row r="69">
      <c r="A69" s="125" t="s">
        <v>996</v>
      </c>
      <c r="B69" s="23">
        <v>0.325</v>
      </c>
      <c r="C69" s="23" t="s">
        <v>7</v>
      </c>
      <c r="D69" s="99">
        <v>70.0</v>
      </c>
      <c r="E69" s="47">
        <f t="shared" si="1"/>
        <v>22.75</v>
      </c>
      <c r="G69" s="45"/>
    </row>
    <row r="70">
      <c r="A70" s="125" t="s">
        <v>997</v>
      </c>
      <c r="B70" s="80" t="s">
        <v>998</v>
      </c>
      <c r="C70" s="23" t="s">
        <v>7</v>
      </c>
      <c r="D70" s="122">
        <v>636.0</v>
      </c>
      <c r="E70" s="47">
        <f t="shared" si="1"/>
        <v>1.908</v>
      </c>
      <c r="G70" s="45"/>
    </row>
    <row r="71">
      <c r="A71" s="125" t="s">
        <v>115</v>
      </c>
      <c r="B71" s="78" t="s">
        <v>999</v>
      </c>
      <c r="C71" s="23" t="s">
        <v>7</v>
      </c>
      <c r="D71" s="99">
        <v>175.0</v>
      </c>
      <c r="E71" s="47">
        <f t="shared" si="1"/>
        <v>131.25</v>
      </c>
      <c r="G71" s="45"/>
    </row>
    <row r="72">
      <c r="A72" s="125" t="s">
        <v>472</v>
      </c>
      <c r="B72" s="23">
        <v>0.065</v>
      </c>
      <c r="C72" s="23" t="s">
        <v>7</v>
      </c>
      <c r="D72" s="99">
        <v>125.0</v>
      </c>
      <c r="E72" s="47">
        <f t="shared" si="1"/>
        <v>8.125</v>
      </c>
      <c r="G72" s="45"/>
    </row>
    <row r="73">
      <c r="A73" s="125" t="s">
        <v>494</v>
      </c>
      <c r="B73" s="80" t="s">
        <v>495</v>
      </c>
      <c r="C73" s="23" t="s">
        <v>7</v>
      </c>
      <c r="D73" s="99">
        <v>160.0</v>
      </c>
      <c r="E73" s="47">
        <f t="shared" si="1"/>
        <v>6.4</v>
      </c>
      <c r="G73" s="45"/>
    </row>
    <row r="74">
      <c r="A74" s="125" t="s">
        <v>77</v>
      </c>
      <c r="B74" s="23">
        <v>0.015</v>
      </c>
      <c r="C74" s="23" t="s">
        <v>7</v>
      </c>
      <c r="D74" s="99">
        <v>150.0</v>
      </c>
      <c r="E74" s="47">
        <f t="shared" si="1"/>
        <v>2.25</v>
      </c>
      <c r="G74" s="45"/>
    </row>
    <row r="75">
      <c r="A75" s="125" t="s">
        <v>137</v>
      </c>
      <c r="B75" s="23">
        <v>3.1</v>
      </c>
      <c r="C75" s="23" t="s">
        <v>7</v>
      </c>
      <c r="D75" s="99">
        <v>18.0</v>
      </c>
      <c r="E75" s="47">
        <f t="shared" si="1"/>
        <v>55.8</v>
      </c>
      <c r="G75" s="45"/>
    </row>
    <row r="76">
      <c r="A76" s="125" t="s">
        <v>65</v>
      </c>
      <c r="B76" s="49">
        <v>0.05</v>
      </c>
      <c r="C76" s="23" t="s">
        <v>7</v>
      </c>
      <c r="D76" s="99">
        <v>32.0</v>
      </c>
      <c r="E76" s="47">
        <f t="shared" si="1"/>
        <v>1.6</v>
      </c>
      <c r="G76" s="45"/>
    </row>
    <row r="77">
      <c r="A77" s="125" t="s">
        <v>9</v>
      </c>
      <c r="B77" s="80" t="s">
        <v>487</v>
      </c>
      <c r="C77" s="23" t="s">
        <v>7</v>
      </c>
      <c r="D77" s="99">
        <v>23.0</v>
      </c>
      <c r="E77" s="47">
        <f t="shared" si="1"/>
        <v>9.2</v>
      </c>
      <c r="G77" s="45"/>
    </row>
    <row r="78">
      <c r="A78" s="125" t="s">
        <v>186</v>
      </c>
      <c r="B78" s="49">
        <v>0.04</v>
      </c>
      <c r="C78" s="23" t="s">
        <v>7</v>
      </c>
      <c r="D78" s="99">
        <v>60.0</v>
      </c>
      <c r="E78" s="47">
        <f t="shared" si="1"/>
        <v>2.4</v>
      </c>
      <c r="G78" s="45"/>
    </row>
    <row r="79">
      <c r="A79" s="125" t="s">
        <v>490</v>
      </c>
      <c r="B79" s="23">
        <v>0.0</v>
      </c>
      <c r="C79" s="23" t="s">
        <v>11</v>
      </c>
      <c r="D79" s="99">
        <v>8.0</v>
      </c>
      <c r="E79" s="47">
        <f t="shared" si="1"/>
        <v>0</v>
      </c>
      <c r="G79" s="45"/>
    </row>
    <row r="80">
      <c r="A80" s="125" t="s">
        <v>164</v>
      </c>
      <c r="B80" s="80" t="s">
        <v>1000</v>
      </c>
      <c r="C80" s="23" t="s">
        <v>7</v>
      </c>
      <c r="D80" s="99">
        <v>78.0</v>
      </c>
      <c r="E80" s="47">
        <f t="shared" si="1"/>
        <v>0</v>
      </c>
      <c r="G80" s="45"/>
    </row>
    <row r="81">
      <c r="A81" s="125" t="s">
        <v>1001</v>
      </c>
      <c r="B81" s="78" t="s">
        <v>991</v>
      </c>
      <c r="C81" s="23" t="s">
        <v>7</v>
      </c>
      <c r="D81" s="99">
        <v>50.0</v>
      </c>
      <c r="E81" s="47">
        <f t="shared" si="1"/>
        <v>65</v>
      </c>
      <c r="G81" s="45"/>
    </row>
    <row r="82">
      <c r="A82" s="125" t="s">
        <v>165</v>
      </c>
      <c r="B82" s="49">
        <v>2.0</v>
      </c>
      <c r="C82" s="23" t="s">
        <v>7</v>
      </c>
      <c r="D82" s="99">
        <v>35.0</v>
      </c>
      <c r="E82" s="47">
        <f t="shared" si="1"/>
        <v>70</v>
      </c>
      <c r="G82" s="45"/>
    </row>
    <row r="83">
      <c r="A83" s="125" t="s">
        <v>1002</v>
      </c>
      <c r="B83" s="23">
        <v>65.0</v>
      </c>
      <c r="C83" s="23" t="s">
        <v>1003</v>
      </c>
      <c r="D83" s="126">
        <v>1.0</v>
      </c>
      <c r="E83" s="47">
        <f t="shared" si="1"/>
        <v>65</v>
      </c>
      <c r="G83" s="45"/>
    </row>
    <row r="84">
      <c r="A84" s="125" t="s">
        <v>1004</v>
      </c>
      <c r="B84" s="80" t="s">
        <v>1005</v>
      </c>
      <c r="C84" s="23" t="s">
        <v>11</v>
      </c>
      <c r="D84" s="126">
        <v>1.0</v>
      </c>
      <c r="E84" s="47">
        <f t="shared" si="1"/>
        <v>60</v>
      </c>
      <c r="G84" s="45"/>
    </row>
    <row r="85">
      <c r="A85" s="125" t="s">
        <v>1006</v>
      </c>
      <c r="B85" s="23">
        <v>0.065</v>
      </c>
      <c r="C85" s="23" t="s">
        <v>7</v>
      </c>
      <c r="D85" s="126">
        <v>35.0</v>
      </c>
      <c r="E85" s="47">
        <f t="shared" si="1"/>
        <v>2.275</v>
      </c>
      <c r="G85" s="45"/>
    </row>
    <row r="86">
      <c r="A86" s="125" t="s">
        <v>126</v>
      </c>
      <c r="B86" s="80" t="s">
        <v>391</v>
      </c>
      <c r="C86" s="23" t="s">
        <v>7</v>
      </c>
      <c r="D86" s="126">
        <v>55.0</v>
      </c>
      <c r="E86" s="47">
        <f t="shared" si="1"/>
        <v>11</v>
      </c>
      <c r="G86" s="45"/>
    </row>
    <row r="87">
      <c r="A87" s="125" t="s">
        <v>492</v>
      </c>
      <c r="B87" s="49">
        <v>0.15</v>
      </c>
      <c r="C87" s="23" t="s">
        <v>7</v>
      </c>
      <c r="D87" s="99">
        <v>160.0</v>
      </c>
      <c r="E87" s="47">
        <f t="shared" si="1"/>
        <v>24</v>
      </c>
      <c r="G87" s="45"/>
    </row>
    <row r="88">
      <c r="A88" s="124" t="s">
        <v>81</v>
      </c>
      <c r="B88" s="80" t="s">
        <v>1007</v>
      </c>
      <c r="C88" s="23" t="s">
        <v>7</v>
      </c>
      <c r="D88" s="99">
        <v>236.0</v>
      </c>
      <c r="E88" s="47">
        <f t="shared" si="1"/>
        <v>177</v>
      </c>
      <c r="G88" s="45"/>
    </row>
    <row r="89">
      <c r="A89" s="125" t="s">
        <v>493</v>
      </c>
      <c r="B89" s="78" t="s">
        <v>363</v>
      </c>
      <c r="C89" s="23" t="s">
        <v>7</v>
      </c>
      <c r="D89" s="99">
        <v>28.0</v>
      </c>
      <c r="E89" s="47">
        <f t="shared" si="1"/>
        <v>28</v>
      </c>
      <c r="G89" s="45"/>
    </row>
    <row r="90">
      <c r="A90" s="125" t="s">
        <v>1008</v>
      </c>
      <c r="B90" s="23">
        <v>0.13</v>
      </c>
      <c r="C90" s="23" t="s">
        <v>7</v>
      </c>
      <c r="D90" s="99">
        <v>40.0</v>
      </c>
      <c r="E90" s="47">
        <f t="shared" si="1"/>
        <v>5.2</v>
      </c>
      <c r="G90" s="45"/>
    </row>
    <row r="91">
      <c r="A91" s="124" t="s">
        <v>76</v>
      </c>
      <c r="B91" s="80" t="s">
        <v>489</v>
      </c>
      <c r="C91" s="23" t="s">
        <v>7</v>
      </c>
      <c r="D91" s="99">
        <v>82.0</v>
      </c>
      <c r="E91" s="47">
        <f t="shared" si="1"/>
        <v>1.23</v>
      </c>
      <c r="G91" s="45"/>
    </row>
    <row r="92">
      <c r="A92" s="124" t="s">
        <v>497</v>
      </c>
      <c r="B92" s="80" t="s">
        <v>489</v>
      </c>
      <c r="C92" s="23" t="s">
        <v>7</v>
      </c>
      <c r="D92" s="99">
        <v>20.0</v>
      </c>
      <c r="E92" s="47">
        <f t="shared" si="1"/>
        <v>0.3</v>
      </c>
      <c r="G92" s="45"/>
    </row>
    <row r="93">
      <c r="A93" s="125" t="s">
        <v>123</v>
      </c>
      <c r="B93" s="23">
        <v>0.9</v>
      </c>
      <c r="C93" s="23" t="s">
        <v>7</v>
      </c>
      <c r="D93" s="99">
        <f>158*2</f>
        <v>316</v>
      </c>
      <c r="E93" s="47">
        <f t="shared" si="1"/>
        <v>284.4</v>
      </c>
      <c r="G93" s="45"/>
    </row>
    <row r="94">
      <c r="A94" s="124" t="s">
        <v>496</v>
      </c>
      <c r="B94" s="49">
        <v>0.0</v>
      </c>
      <c r="C94" s="23" t="s">
        <v>7</v>
      </c>
      <c r="D94" s="99">
        <v>741.0</v>
      </c>
      <c r="E94" s="47">
        <f t="shared" si="1"/>
        <v>0</v>
      </c>
      <c r="G94" s="234"/>
    </row>
    <row r="95">
      <c r="A95" s="125" t="s">
        <v>1009</v>
      </c>
      <c r="B95" s="80" t="s">
        <v>1010</v>
      </c>
      <c r="C95" s="23" t="s">
        <v>7</v>
      </c>
      <c r="D95" s="126">
        <v>120.0</v>
      </c>
      <c r="E95" s="47">
        <f t="shared" si="1"/>
        <v>234</v>
      </c>
      <c r="G95" s="45"/>
    </row>
    <row r="96">
      <c r="A96" s="125" t="s">
        <v>1011</v>
      </c>
      <c r="B96" s="23">
        <v>0.57</v>
      </c>
      <c r="C96" s="23" t="s">
        <v>7</v>
      </c>
      <c r="D96" s="99">
        <v>84.0</v>
      </c>
      <c r="E96" s="47">
        <f t="shared" si="1"/>
        <v>47.88</v>
      </c>
      <c r="G96" s="45"/>
    </row>
    <row r="97">
      <c r="A97" s="125" t="s">
        <v>1012</v>
      </c>
      <c r="B97" s="23">
        <v>1.35</v>
      </c>
      <c r="C97" s="23" t="s">
        <v>7</v>
      </c>
      <c r="D97" s="99">
        <v>116.0</v>
      </c>
      <c r="E97" s="47">
        <f t="shared" si="1"/>
        <v>156.6</v>
      </c>
      <c r="G97" s="45"/>
    </row>
    <row r="98">
      <c r="A98" s="125" t="s">
        <v>501</v>
      </c>
      <c r="B98" s="78" t="s">
        <v>356</v>
      </c>
      <c r="C98" s="23" t="s">
        <v>7</v>
      </c>
      <c r="D98" s="99">
        <v>249.0</v>
      </c>
      <c r="E98" s="47">
        <f t="shared" si="1"/>
        <v>37.35</v>
      </c>
      <c r="G98" s="45"/>
    </row>
    <row r="99">
      <c r="A99" s="127" t="s">
        <v>503</v>
      </c>
      <c r="B99" s="129">
        <v>3.0</v>
      </c>
      <c r="C99" s="129" t="s">
        <v>7</v>
      </c>
      <c r="D99" s="130">
        <v>0.0</v>
      </c>
      <c r="E99" s="131">
        <f t="shared" si="1"/>
        <v>0</v>
      </c>
      <c r="G99" s="45"/>
      <c r="H99" s="61"/>
      <c r="I99" s="61"/>
    </row>
    <row r="100">
      <c r="A100" s="127" t="s">
        <v>502</v>
      </c>
      <c r="B100" s="128" t="s">
        <v>367</v>
      </c>
      <c r="C100" s="129" t="s">
        <v>7</v>
      </c>
      <c r="D100" s="130">
        <v>0.0</v>
      </c>
      <c r="E100" s="131">
        <f t="shared" si="1"/>
        <v>0</v>
      </c>
      <c r="G100" s="45"/>
    </row>
    <row r="101">
      <c r="D101" s="234" t="s">
        <v>5</v>
      </c>
      <c r="E101" s="253">
        <f>SUM(E49:E100)</f>
        <v>2061.9075</v>
      </c>
      <c r="G101" s="45"/>
    </row>
    <row r="123">
      <c r="B123" s="75"/>
      <c r="C123" s="26"/>
      <c r="D123" s="101"/>
      <c r="E123" s="45"/>
      <c r="G123" s="45"/>
    </row>
    <row r="124">
      <c r="B124" s="75"/>
      <c r="C124" s="26"/>
      <c r="D124" s="101"/>
      <c r="E124" s="45"/>
      <c r="G124" s="45"/>
    </row>
    <row r="125">
      <c r="B125" s="75"/>
      <c r="C125" s="26"/>
      <c r="D125" s="101"/>
      <c r="E125" s="45"/>
      <c r="G125" s="45"/>
    </row>
    <row r="126">
      <c r="B126" s="75"/>
      <c r="C126" s="26"/>
      <c r="D126" s="101"/>
      <c r="E126" s="45"/>
      <c r="G126" s="45"/>
    </row>
    <row r="127">
      <c r="B127" s="75"/>
      <c r="C127" s="26"/>
      <c r="D127" s="101"/>
      <c r="E127" s="45"/>
      <c r="G127" s="45"/>
    </row>
    <row r="128">
      <c r="B128" s="75"/>
      <c r="C128" s="26"/>
      <c r="D128" s="101"/>
      <c r="E128" s="45"/>
      <c r="G128" s="45"/>
    </row>
    <row r="129">
      <c r="B129" s="75"/>
      <c r="C129" s="26"/>
      <c r="D129" s="101"/>
      <c r="E129" s="45"/>
      <c r="G129" s="45"/>
    </row>
    <row r="130">
      <c r="B130" s="75"/>
      <c r="C130" s="26"/>
      <c r="D130" s="101"/>
      <c r="E130" s="45"/>
      <c r="G130" s="45"/>
    </row>
    <row r="131">
      <c r="B131" s="75"/>
      <c r="C131" s="26"/>
      <c r="D131" s="101"/>
      <c r="E131" s="45"/>
      <c r="G131" s="45"/>
    </row>
    <row r="132">
      <c r="B132" s="75"/>
      <c r="C132" s="26"/>
      <c r="D132" s="101"/>
      <c r="E132" s="45"/>
      <c r="G132" s="45"/>
    </row>
    <row r="133">
      <c r="B133" s="75"/>
      <c r="C133" s="26"/>
      <c r="D133" s="101"/>
      <c r="E133" s="45"/>
      <c r="G133" s="45"/>
    </row>
    <row r="134">
      <c r="B134" s="75"/>
      <c r="C134" s="26"/>
      <c r="D134" s="101"/>
      <c r="E134" s="45"/>
      <c r="G134" s="45"/>
    </row>
    <row r="135">
      <c r="B135" s="75"/>
      <c r="C135" s="26"/>
      <c r="D135" s="101"/>
      <c r="E135" s="45"/>
      <c r="G135" s="45"/>
    </row>
    <row r="136">
      <c r="B136" s="75"/>
      <c r="C136" s="26"/>
      <c r="D136" s="101"/>
      <c r="E136" s="45"/>
      <c r="G136" s="45"/>
    </row>
    <row r="137">
      <c r="B137" s="75"/>
      <c r="C137" s="26"/>
      <c r="D137" s="101"/>
      <c r="E137" s="45"/>
      <c r="G137" s="45"/>
    </row>
    <row r="138">
      <c r="B138" s="75"/>
      <c r="C138" s="26"/>
      <c r="D138" s="101"/>
      <c r="E138" s="45"/>
      <c r="G138" s="45"/>
    </row>
    <row r="139">
      <c r="B139" s="75"/>
      <c r="C139" s="26"/>
      <c r="D139" s="101"/>
      <c r="E139" s="45"/>
      <c r="G139" s="45"/>
    </row>
    <row r="140">
      <c r="B140" s="75"/>
      <c r="C140" s="26"/>
      <c r="D140" s="101"/>
      <c r="E140" s="45"/>
      <c r="G140" s="45"/>
    </row>
    <row r="141">
      <c r="B141" s="75"/>
      <c r="C141" s="26"/>
      <c r="D141" s="101"/>
      <c r="E141" s="45"/>
      <c r="G141" s="45"/>
    </row>
    <row r="142">
      <c r="B142" s="75"/>
      <c r="C142" s="26"/>
      <c r="D142" s="101"/>
      <c r="E142" s="45"/>
      <c r="G142" s="45"/>
    </row>
    <row r="143">
      <c r="B143" s="75"/>
      <c r="C143" s="26"/>
      <c r="D143" s="101"/>
      <c r="E143" s="45"/>
      <c r="G143" s="45"/>
    </row>
    <row r="144">
      <c r="B144" s="75"/>
      <c r="C144" s="26"/>
      <c r="D144" s="101"/>
      <c r="E144" s="45"/>
      <c r="G144" s="45"/>
    </row>
    <row r="145">
      <c r="B145" s="75"/>
      <c r="C145" s="26"/>
      <c r="D145" s="101"/>
      <c r="E145" s="45"/>
      <c r="G145" s="45"/>
    </row>
    <row r="146">
      <c r="B146" s="75"/>
      <c r="C146" s="26"/>
      <c r="D146" s="101"/>
      <c r="E146" s="45"/>
      <c r="G146" s="45"/>
    </row>
    <row r="147">
      <c r="B147" s="75"/>
      <c r="C147" s="26"/>
      <c r="D147" s="101"/>
      <c r="E147" s="45"/>
      <c r="G147" s="45"/>
    </row>
    <row r="148">
      <c r="B148" s="75"/>
      <c r="C148" s="26"/>
      <c r="D148" s="101"/>
      <c r="E148" s="45"/>
      <c r="G148" s="45"/>
    </row>
    <row r="149">
      <c r="B149" s="75"/>
      <c r="C149" s="26"/>
      <c r="D149" s="101"/>
      <c r="E149" s="45"/>
      <c r="G149" s="45"/>
    </row>
    <row r="150">
      <c r="B150" s="75"/>
      <c r="C150" s="26"/>
      <c r="D150" s="101"/>
      <c r="E150" s="45"/>
      <c r="G150" s="45"/>
    </row>
    <row r="151">
      <c r="B151" s="75"/>
      <c r="C151" s="26"/>
      <c r="D151" s="101"/>
      <c r="E151" s="45"/>
      <c r="G151" s="45"/>
    </row>
    <row r="152">
      <c r="B152" s="75"/>
      <c r="C152" s="26"/>
      <c r="D152" s="101"/>
      <c r="E152" s="45"/>
      <c r="G152" s="45"/>
    </row>
    <row r="153">
      <c r="B153" s="75"/>
      <c r="C153" s="26"/>
      <c r="D153" s="101"/>
      <c r="E153" s="45"/>
      <c r="G153" s="45"/>
    </row>
    <row r="154">
      <c r="B154" s="75"/>
      <c r="C154" s="26"/>
      <c r="D154" s="101"/>
      <c r="E154" s="45"/>
      <c r="G154" s="45"/>
    </row>
    <row r="155">
      <c r="B155" s="75"/>
      <c r="C155" s="26"/>
      <c r="D155" s="101"/>
      <c r="E155" s="45"/>
      <c r="G155" s="45"/>
    </row>
    <row r="156">
      <c r="B156" s="75"/>
      <c r="C156" s="26"/>
      <c r="D156" s="101"/>
      <c r="E156" s="45"/>
      <c r="G156" s="45"/>
    </row>
    <row r="157">
      <c r="B157" s="75"/>
      <c r="C157" s="26"/>
      <c r="D157" s="101"/>
      <c r="E157" s="45"/>
      <c r="G157" s="45"/>
    </row>
    <row r="158">
      <c r="B158" s="75"/>
      <c r="C158" s="26"/>
      <c r="D158" s="101"/>
      <c r="E158" s="45"/>
      <c r="G158" s="45"/>
    </row>
    <row r="159">
      <c r="B159" s="75"/>
      <c r="C159" s="26"/>
      <c r="D159" s="101"/>
      <c r="E159" s="45"/>
      <c r="G159" s="45"/>
    </row>
    <row r="160">
      <c r="B160" s="75"/>
      <c r="C160" s="26"/>
      <c r="D160" s="101"/>
      <c r="E160" s="45"/>
      <c r="G160" s="45"/>
    </row>
    <row r="161">
      <c r="B161" s="75"/>
      <c r="C161" s="26"/>
      <c r="D161" s="101"/>
      <c r="E161" s="45"/>
      <c r="G161" s="45"/>
    </row>
    <row r="162">
      <c r="B162" s="75"/>
      <c r="C162" s="26"/>
      <c r="D162" s="101"/>
      <c r="E162" s="45"/>
      <c r="G162" s="45"/>
    </row>
    <row r="163">
      <c r="B163" s="75"/>
      <c r="C163" s="26"/>
      <c r="D163" s="101"/>
      <c r="E163" s="45"/>
      <c r="G163" s="45"/>
    </row>
    <row r="164">
      <c r="B164" s="75"/>
      <c r="C164" s="26"/>
      <c r="D164" s="101"/>
      <c r="E164" s="45"/>
      <c r="G164" s="45"/>
    </row>
    <row r="165">
      <c r="B165" s="75"/>
      <c r="C165" s="26"/>
      <c r="D165" s="101"/>
      <c r="E165" s="45"/>
      <c r="G165" s="45"/>
    </row>
    <row r="166">
      <c r="B166" s="75"/>
      <c r="C166" s="26"/>
      <c r="D166" s="101"/>
      <c r="E166" s="45"/>
      <c r="G166" s="45"/>
    </row>
    <row r="167">
      <c r="B167" s="75"/>
      <c r="C167" s="26"/>
      <c r="D167" s="101"/>
      <c r="E167" s="45"/>
      <c r="G167" s="45"/>
    </row>
    <row r="168">
      <c r="B168" s="75"/>
      <c r="C168" s="26"/>
      <c r="D168" s="101"/>
      <c r="E168" s="45"/>
      <c r="G168" s="45"/>
    </row>
    <row r="169">
      <c r="B169" s="75"/>
      <c r="C169" s="26"/>
      <c r="D169" s="101"/>
      <c r="E169" s="45"/>
      <c r="G169" s="45"/>
    </row>
    <row r="170">
      <c r="B170" s="75"/>
      <c r="C170" s="26"/>
      <c r="D170" s="101"/>
      <c r="E170" s="45"/>
      <c r="G170" s="45"/>
    </row>
    <row r="171">
      <c r="B171" s="75"/>
      <c r="C171" s="26"/>
      <c r="D171" s="101"/>
      <c r="E171" s="45"/>
      <c r="G171" s="45"/>
    </row>
    <row r="172">
      <c r="B172" s="75"/>
      <c r="C172" s="26"/>
      <c r="D172" s="101"/>
      <c r="E172" s="45"/>
      <c r="G172" s="45"/>
    </row>
    <row r="173">
      <c r="B173" s="75"/>
      <c r="C173" s="26"/>
      <c r="D173" s="101"/>
      <c r="E173" s="45"/>
      <c r="G173" s="45"/>
    </row>
    <row r="174">
      <c r="B174" s="75"/>
      <c r="C174" s="26"/>
      <c r="D174" s="101"/>
      <c r="E174" s="45"/>
      <c r="G174" s="45"/>
    </row>
    <row r="175">
      <c r="B175" s="75"/>
      <c r="C175" s="26"/>
      <c r="D175" s="101"/>
      <c r="E175" s="45"/>
      <c r="G175" s="45"/>
    </row>
    <row r="176">
      <c r="B176" s="75"/>
      <c r="C176" s="26"/>
      <c r="D176" s="101"/>
      <c r="E176" s="45"/>
      <c r="G176" s="45"/>
    </row>
    <row r="177">
      <c r="B177" s="75"/>
      <c r="C177" s="26"/>
      <c r="D177" s="101"/>
      <c r="E177" s="45"/>
      <c r="G177" s="45"/>
    </row>
    <row r="178">
      <c r="B178" s="75"/>
      <c r="C178" s="26"/>
      <c r="D178" s="101"/>
      <c r="E178" s="45"/>
      <c r="G178" s="45"/>
    </row>
    <row r="179">
      <c r="B179" s="75"/>
      <c r="C179" s="26"/>
      <c r="D179" s="101"/>
      <c r="E179" s="45"/>
      <c r="G179" s="45"/>
    </row>
    <row r="180">
      <c r="B180" s="75"/>
      <c r="C180" s="26"/>
      <c r="D180" s="101"/>
      <c r="E180" s="45"/>
      <c r="G180" s="45"/>
    </row>
    <row r="181">
      <c r="B181" s="75"/>
      <c r="C181" s="26"/>
      <c r="D181" s="101"/>
      <c r="E181" s="45"/>
      <c r="G181" s="45"/>
    </row>
    <row r="182">
      <c r="B182" s="75"/>
      <c r="C182" s="26"/>
      <c r="D182" s="101"/>
      <c r="E182" s="45"/>
      <c r="G182" s="45"/>
    </row>
    <row r="183">
      <c r="B183" s="75"/>
      <c r="C183" s="26"/>
      <c r="D183" s="101"/>
      <c r="E183" s="45"/>
      <c r="G183" s="45"/>
    </row>
    <row r="184">
      <c r="B184" s="75"/>
      <c r="C184" s="26"/>
      <c r="D184" s="101"/>
      <c r="E184" s="45"/>
      <c r="G184" s="45"/>
    </row>
    <row r="185">
      <c r="B185" s="75"/>
      <c r="C185" s="26"/>
      <c r="D185" s="101"/>
      <c r="E185" s="45"/>
      <c r="G185" s="45"/>
    </row>
    <row r="186">
      <c r="B186" s="75"/>
      <c r="C186" s="26"/>
      <c r="D186" s="101"/>
      <c r="E186" s="45"/>
      <c r="G186" s="45"/>
    </row>
    <row r="187">
      <c r="B187" s="75"/>
      <c r="C187" s="26"/>
      <c r="D187" s="101"/>
      <c r="E187" s="45"/>
      <c r="G187" s="45"/>
    </row>
    <row r="188">
      <c r="B188" s="75"/>
      <c r="C188" s="26"/>
      <c r="D188" s="101"/>
      <c r="E188" s="45"/>
      <c r="G188" s="45"/>
    </row>
    <row r="189">
      <c r="B189" s="75"/>
      <c r="C189" s="26"/>
      <c r="D189" s="101"/>
      <c r="E189" s="45"/>
      <c r="G189" s="45"/>
    </row>
    <row r="190">
      <c r="B190" s="75"/>
      <c r="C190" s="26"/>
      <c r="D190" s="101"/>
      <c r="E190" s="45"/>
      <c r="G190" s="45"/>
    </row>
    <row r="191">
      <c r="B191" s="75"/>
      <c r="C191" s="26"/>
      <c r="D191" s="101"/>
      <c r="E191" s="45"/>
      <c r="G191" s="45"/>
    </row>
    <row r="192">
      <c r="B192" s="75"/>
      <c r="C192" s="26"/>
      <c r="D192" s="101"/>
      <c r="E192" s="45"/>
      <c r="G192" s="45"/>
    </row>
    <row r="193">
      <c r="B193" s="75"/>
      <c r="C193" s="26"/>
      <c r="D193" s="101"/>
      <c r="E193" s="45"/>
      <c r="G193" s="45"/>
    </row>
    <row r="194">
      <c r="B194" s="75"/>
      <c r="C194" s="26"/>
      <c r="D194" s="101"/>
      <c r="E194" s="45"/>
      <c r="G194" s="45"/>
    </row>
    <row r="195">
      <c r="B195" s="75"/>
      <c r="C195" s="26"/>
      <c r="D195" s="101"/>
      <c r="E195" s="45"/>
      <c r="G195" s="45"/>
    </row>
    <row r="196">
      <c r="B196" s="75"/>
      <c r="C196" s="26"/>
      <c r="D196" s="101"/>
      <c r="E196" s="45"/>
      <c r="G196" s="45"/>
    </row>
    <row r="197">
      <c r="B197" s="75"/>
      <c r="C197" s="26"/>
      <c r="D197" s="101"/>
      <c r="E197" s="45"/>
      <c r="G197" s="45"/>
    </row>
    <row r="198">
      <c r="B198" s="75"/>
      <c r="C198" s="26"/>
      <c r="D198" s="101"/>
      <c r="E198" s="45"/>
      <c r="G198" s="45"/>
    </row>
    <row r="199">
      <c r="B199" s="75"/>
      <c r="C199" s="26"/>
      <c r="D199" s="101"/>
      <c r="E199" s="45"/>
      <c r="G199" s="45"/>
    </row>
    <row r="200">
      <c r="B200" s="75"/>
      <c r="C200" s="26"/>
      <c r="D200" s="101"/>
      <c r="E200" s="45"/>
      <c r="G200" s="45"/>
    </row>
    <row r="201">
      <c r="B201" s="75"/>
      <c r="C201" s="26"/>
      <c r="D201" s="101"/>
      <c r="E201" s="45"/>
      <c r="G201" s="45"/>
    </row>
    <row r="202">
      <c r="B202" s="75"/>
      <c r="C202" s="26"/>
      <c r="D202" s="101"/>
      <c r="E202" s="45"/>
      <c r="G202" s="45"/>
    </row>
    <row r="203">
      <c r="B203" s="75"/>
      <c r="C203" s="26"/>
      <c r="D203" s="101"/>
      <c r="E203" s="45"/>
      <c r="G203" s="45"/>
    </row>
    <row r="204">
      <c r="B204" s="75"/>
      <c r="C204" s="26"/>
      <c r="D204" s="101"/>
      <c r="E204" s="45"/>
      <c r="G204" s="45"/>
    </row>
    <row r="205">
      <c r="B205" s="75"/>
      <c r="C205" s="26"/>
      <c r="D205" s="101"/>
      <c r="E205" s="45"/>
      <c r="G205" s="45"/>
    </row>
    <row r="206">
      <c r="B206" s="75"/>
      <c r="C206" s="26"/>
      <c r="D206" s="101"/>
      <c r="E206" s="45"/>
      <c r="G206" s="45"/>
    </row>
    <row r="207">
      <c r="B207" s="75"/>
      <c r="C207" s="26"/>
      <c r="D207" s="101"/>
      <c r="E207" s="45"/>
      <c r="G207" s="45"/>
    </row>
    <row r="208">
      <c r="B208" s="75"/>
      <c r="C208" s="26"/>
      <c r="D208" s="101"/>
      <c r="E208" s="45"/>
      <c r="G208" s="45"/>
    </row>
    <row r="209">
      <c r="B209" s="75"/>
      <c r="C209" s="26"/>
      <c r="D209" s="101"/>
      <c r="E209" s="45"/>
      <c r="G209" s="45"/>
    </row>
    <row r="210">
      <c r="B210" s="75"/>
      <c r="C210" s="26"/>
      <c r="D210" s="101"/>
      <c r="E210" s="45"/>
      <c r="G210" s="45"/>
    </row>
    <row r="211">
      <c r="B211" s="75"/>
      <c r="C211" s="26"/>
      <c r="D211" s="101"/>
      <c r="E211" s="45"/>
      <c r="G211" s="45"/>
    </row>
    <row r="212">
      <c r="B212" s="75"/>
      <c r="C212" s="26"/>
      <c r="D212" s="101"/>
      <c r="E212" s="45"/>
      <c r="G212" s="45"/>
    </row>
    <row r="213">
      <c r="B213" s="75"/>
      <c r="C213" s="26"/>
      <c r="D213" s="101"/>
      <c r="E213" s="45"/>
      <c r="G213" s="45"/>
    </row>
    <row r="214">
      <c r="B214" s="75"/>
      <c r="C214" s="26"/>
      <c r="D214" s="101"/>
      <c r="E214" s="45"/>
      <c r="G214" s="45"/>
    </row>
    <row r="215">
      <c r="B215" s="75"/>
      <c r="C215" s="26"/>
      <c r="D215" s="101"/>
      <c r="E215" s="45"/>
      <c r="G215" s="45"/>
    </row>
    <row r="216">
      <c r="B216" s="75"/>
      <c r="C216" s="26"/>
      <c r="D216" s="101"/>
      <c r="E216" s="45"/>
      <c r="G216" s="45"/>
    </row>
    <row r="217">
      <c r="B217" s="75"/>
      <c r="C217" s="26"/>
      <c r="D217" s="101"/>
      <c r="E217" s="45"/>
      <c r="G217" s="45"/>
    </row>
    <row r="218">
      <c r="B218" s="75"/>
      <c r="C218" s="26"/>
      <c r="D218" s="101"/>
      <c r="E218" s="45"/>
      <c r="G218" s="45"/>
    </row>
    <row r="219">
      <c r="B219" s="75"/>
      <c r="C219" s="26"/>
      <c r="D219" s="101"/>
      <c r="E219" s="45"/>
      <c r="G219" s="45"/>
    </row>
    <row r="220">
      <c r="B220" s="75"/>
      <c r="C220" s="26"/>
      <c r="D220" s="101"/>
      <c r="E220" s="45"/>
      <c r="G220" s="45"/>
    </row>
    <row r="221">
      <c r="B221" s="75"/>
      <c r="C221" s="26"/>
      <c r="D221" s="101"/>
      <c r="E221" s="45"/>
      <c r="G221" s="45"/>
    </row>
    <row r="222">
      <c r="B222" s="75"/>
      <c r="C222" s="26"/>
      <c r="D222" s="101"/>
      <c r="E222" s="45"/>
      <c r="G222" s="45"/>
    </row>
    <row r="223">
      <c r="B223" s="75"/>
      <c r="C223" s="26"/>
      <c r="D223" s="101"/>
      <c r="E223" s="45"/>
      <c r="G223" s="45"/>
    </row>
    <row r="224">
      <c r="B224" s="75"/>
      <c r="C224" s="26"/>
      <c r="D224" s="101"/>
      <c r="E224" s="45"/>
      <c r="G224" s="45"/>
    </row>
    <row r="225">
      <c r="B225" s="75"/>
      <c r="C225" s="26"/>
      <c r="D225" s="101"/>
      <c r="E225" s="45"/>
      <c r="G225" s="45"/>
    </row>
    <row r="226">
      <c r="B226" s="75"/>
      <c r="C226" s="26"/>
      <c r="D226" s="101"/>
      <c r="E226" s="45"/>
      <c r="G226" s="45"/>
    </row>
    <row r="227">
      <c r="B227" s="75"/>
      <c r="C227" s="26"/>
      <c r="D227" s="101"/>
      <c r="E227" s="45"/>
      <c r="G227" s="45"/>
    </row>
    <row r="228">
      <c r="B228" s="75"/>
      <c r="C228" s="26"/>
      <c r="D228" s="101"/>
      <c r="E228" s="45"/>
      <c r="G228" s="45"/>
    </row>
    <row r="229">
      <c r="B229" s="75"/>
      <c r="C229" s="26"/>
      <c r="D229" s="101"/>
      <c r="E229" s="45"/>
      <c r="G229" s="45"/>
    </row>
    <row r="230">
      <c r="B230" s="75"/>
      <c r="C230" s="26"/>
      <c r="D230" s="101"/>
      <c r="E230" s="45"/>
      <c r="G230" s="45"/>
    </row>
    <row r="231">
      <c r="B231" s="75"/>
      <c r="C231" s="26"/>
      <c r="D231" s="101"/>
      <c r="E231" s="45"/>
      <c r="G231" s="45"/>
    </row>
    <row r="232">
      <c r="B232" s="75"/>
      <c r="C232" s="26"/>
      <c r="D232" s="101"/>
      <c r="E232" s="45"/>
      <c r="G232" s="45"/>
    </row>
    <row r="233">
      <c r="B233" s="75"/>
      <c r="C233" s="26"/>
      <c r="D233" s="101"/>
      <c r="E233" s="45"/>
      <c r="G233" s="45"/>
    </row>
    <row r="234">
      <c r="B234" s="75"/>
      <c r="C234" s="26"/>
      <c r="D234" s="101"/>
      <c r="E234" s="45"/>
      <c r="G234" s="45"/>
    </row>
    <row r="235">
      <c r="B235" s="75"/>
      <c r="C235" s="26"/>
      <c r="D235" s="101"/>
      <c r="E235" s="45"/>
      <c r="G235" s="45"/>
    </row>
    <row r="236">
      <c r="B236" s="75"/>
      <c r="C236" s="26"/>
      <c r="D236" s="101"/>
      <c r="E236" s="45"/>
      <c r="G236" s="45"/>
    </row>
    <row r="237">
      <c r="B237" s="75"/>
      <c r="C237" s="26"/>
      <c r="D237" s="101"/>
      <c r="E237" s="45"/>
      <c r="G237" s="45"/>
    </row>
    <row r="238">
      <c r="B238" s="75"/>
      <c r="C238" s="26"/>
      <c r="D238" s="101"/>
      <c r="E238" s="45"/>
      <c r="G238" s="45"/>
    </row>
    <row r="239">
      <c r="B239" s="75"/>
      <c r="C239" s="26"/>
      <c r="D239" s="101"/>
      <c r="E239" s="45"/>
      <c r="G239" s="45"/>
    </row>
    <row r="240">
      <c r="B240" s="75"/>
      <c r="C240" s="26"/>
      <c r="D240" s="101"/>
      <c r="E240" s="45"/>
      <c r="G240" s="45"/>
    </row>
    <row r="241">
      <c r="B241" s="75"/>
      <c r="C241" s="26"/>
      <c r="D241" s="101"/>
      <c r="E241" s="45"/>
      <c r="G241" s="45"/>
    </row>
    <row r="242">
      <c r="B242" s="75"/>
      <c r="C242" s="26"/>
      <c r="D242" s="101"/>
      <c r="E242" s="45"/>
      <c r="G242" s="45"/>
    </row>
    <row r="243">
      <c r="B243" s="75"/>
      <c r="C243" s="26"/>
      <c r="D243" s="101"/>
      <c r="E243" s="45"/>
      <c r="G243" s="45"/>
    </row>
    <row r="244">
      <c r="B244" s="75"/>
      <c r="C244" s="26"/>
      <c r="D244" s="101"/>
      <c r="E244" s="45"/>
      <c r="G244" s="45"/>
    </row>
    <row r="245">
      <c r="B245" s="75"/>
      <c r="C245" s="26"/>
      <c r="D245" s="101"/>
      <c r="E245" s="45"/>
      <c r="G245" s="45"/>
    </row>
    <row r="246">
      <c r="B246" s="75"/>
      <c r="C246" s="26"/>
      <c r="D246" s="101"/>
      <c r="E246" s="45"/>
      <c r="G246" s="45"/>
    </row>
    <row r="247">
      <c r="B247" s="75"/>
      <c r="C247" s="26"/>
      <c r="D247" s="101"/>
      <c r="E247" s="45"/>
      <c r="G247" s="45"/>
    </row>
    <row r="248">
      <c r="B248" s="75"/>
      <c r="C248" s="26"/>
      <c r="D248" s="101"/>
      <c r="E248" s="45"/>
      <c r="G248" s="45"/>
    </row>
    <row r="249">
      <c r="B249" s="75"/>
      <c r="C249" s="26"/>
      <c r="D249" s="101"/>
      <c r="E249" s="45"/>
      <c r="G249" s="45"/>
    </row>
    <row r="250">
      <c r="B250" s="75"/>
      <c r="C250" s="26"/>
      <c r="D250" s="101"/>
      <c r="E250" s="45"/>
      <c r="G250" s="45"/>
    </row>
    <row r="251">
      <c r="B251" s="75"/>
      <c r="C251" s="26"/>
      <c r="D251" s="101"/>
      <c r="E251" s="45"/>
      <c r="G251" s="45"/>
    </row>
    <row r="252">
      <c r="B252" s="75"/>
      <c r="C252" s="26"/>
      <c r="D252" s="101"/>
      <c r="E252" s="45"/>
      <c r="G252" s="45"/>
    </row>
    <row r="253">
      <c r="B253" s="75"/>
      <c r="C253" s="26"/>
      <c r="D253" s="101"/>
      <c r="E253" s="45"/>
      <c r="G253" s="45"/>
    </row>
    <row r="254">
      <c r="B254" s="75"/>
      <c r="C254" s="26"/>
      <c r="D254" s="101"/>
      <c r="E254" s="45"/>
      <c r="G254" s="45"/>
    </row>
    <row r="255">
      <c r="B255" s="75"/>
      <c r="C255" s="26"/>
      <c r="D255" s="101"/>
      <c r="E255" s="45"/>
      <c r="G255" s="45"/>
    </row>
    <row r="256">
      <c r="B256" s="75"/>
      <c r="C256" s="26"/>
      <c r="D256" s="101"/>
      <c r="E256" s="45"/>
      <c r="G256" s="45"/>
    </row>
    <row r="257">
      <c r="B257" s="75"/>
      <c r="C257" s="26"/>
      <c r="D257" s="101"/>
      <c r="E257" s="45"/>
      <c r="G257" s="45"/>
    </row>
    <row r="258">
      <c r="B258" s="75"/>
      <c r="C258" s="26"/>
      <c r="D258" s="101"/>
      <c r="E258" s="45"/>
      <c r="G258" s="45"/>
    </row>
    <row r="259">
      <c r="B259" s="75"/>
      <c r="C259" s="26"/>
      <c r="D259" s="101"/>
      <c r="E259" s="45"/>
      <c r="G259" s="45"/>
    </row>
    <row r="260">
      <c r="B260" s="75"/>
      <c r="C260" s="26"/>
      <c r="D260" s="101"/>
      <c r="E260" s="45"/>
      <c r="G260" s="45"/>
    </row>
    <row r="261">
      <c r="B261" s="75"/>
      <c r="C261" s="26"/>
      <c r="D261" s="101"/>
      <c r="E261" s="45"/>
      <c r="G261" s="45"/>
    </row>
    <row r="262">
      <c r="B262" s="75"/>
      <c r="C262" s="26"/>
      <c r="D262" s="101"/>
      <c r="E262" s="45"/>
      <c r="G262" s="45"/>
    </row>
    <row r="263">
      <c r="B263" s="75"/>
      <c r="C263" s="26"/>
      <c r="D263" s="101"/>
      <c r="E263" s="45"/>
      <c r="G263" s="45"/>
    </row>
    <row r="264">
      <c r="B264" s="75"/>
      <c r="C264" s="26"/>
      <c r="D264" s="101"/>
      <c r="E264" s="45"/>
      <c r="G264" s="45"/>
    </row>
    <row r="265">
      <c r="B265" s="75"/>
      <c r="C265" s="26"/>
      <c r="D265" s="101"/>
      <c r="E265" s="45"/>
      <c r="G265" s="45"/>
    </row>
    <row r="266">
      <c r="B266" s="75"/>
      <c r="C266" s="26"/>
      <c r="D266" s="101"/>
      <c r="E266" s="45"/>
      <c r="G266" s="45"/>
    </row>
    <row r="267">
      <c r="B267" s="75"/>
      <c r="C267" s="26"/>
      <c r="D267" s="101"/>
      <c r="E267" s="45"/>
      <c r="G267" s="45"/>
    </row>
    <row r="268">
      <c r="B268" s="75"/>
      <c r="C268" s="26"/>
      <c r="D268" s="101"/>
      <c r="E268" s="45"/>
      <c r="G268" s="45"/>
    </row>
    <row r="269">
      <c r="B269" s="75"/>
      <c r="C269" s="26"/>
      <c r="D269" s="101"/>
      <c r="E269" s="45"/>
      <c r="G269" s="45"/>
    </row>
    <row r="270">
      <c r="B270" s="75"/>
      <c r="C270" s="26"/>
      <c r="D270" s="101"/>
      <c r="E270" s="45"/>
      <c r="G270" s="45"/>
    </row>
    <row r="271">
      <c r="B271" s="75"/>
      <c r="C271" s="26"/>
      <c r="D271" s="101"/>
      <c r="E271" s="45"/>
      <c r="G271" s="45"/>
    </row>
    <row r="272">
      <c r="B272" s="75"/>
      <c r="C272" s="26"/>
      <c r="D272" s="101"/>
      <c r="E272" s="45"/>
      <c r="G272" s="45"/>
    </row>
    <row r="273">
      <c r="B273" s="75"/>
      <c r="C273" s="26"/>
      <c r="D273" s="101"/>
      <c r="E273" s="45"/>
      <c r="G273" s="45"/>
    </row>
    <row r="274">
      <c r="B274" s="75"/>
      <c r="C274" s="26"/>
      <c r="D274" s="101"/>
      <c r="E274" s="45"/>
      <c r="G274" s="45"/>
    </row>
    <row r="275">
      <c r="B275" s="75"/>
      <c r="C275" s="26"/>
      <c r="D275" s="101"/>
      <c r="E275" s="45"/>
      <c r="G275" s="45"/>
    </row>
    <row r="276">
      <c r="B276" s="75"/>
      <c r="C276" s="26"/>
      <c r="D276" s="101"/>
      <c r="E276" s="45"/>
      <c r="G276" s="45"/>
    </row>
    <row r="277">
      <c r="B277" s="75"/>
      <c r="C277" s="26"/>
      <c r="D277" s="101"/>
      <c r="E277" s="45"/>
      <c r="G277" s="45"/>
    </row>
    <row r="278">
      <c r="B278" s="75"/>
      <c r="C278" s="26"/>
      <c r="D278" s="101"/>
      <c r="E278" s="45"/>
      <c r="G278" s="45"/>
    </row>
    <row r="279">
      <c r="B279" s="75"/>
      <c r="C279" s="26"/>
      <c r="D279" s="101"/>
      <c r="E279" s="45"/>
      <c r="G279" s="45"/>
    </row>
    <row r="280">
      <c r="B280" s="75"/>
      <c r="C280" s="26"/>
      <c r="D280" s="101"/>
      <c r="E280" s="45"/>
      <c r="G280" s="45"/>
    </row>
    <row r="281">
      <c r="B281" s="75"/>
      <c r="C281" s="26"/>
      <c r="D281" s="101"/>
      <c r="E281" s="45"/>
      <c r="G281" s="45"/>
    </row>
    <row r="282">
      <c r="B282" s="75"/>
      <c r="C282" s="26"/>
      <c r="D282" s="101"/>
      <c r="E282" s="45"/>
      <c r="G282" s="45"/>
    </row>
    <row r="283">
      <c r="B283" s="75"/>
      <c r="C283" s="26"/>
      <c r="D283" s="101"/>
      <c r="E283" s="45"/>
      <c r="G283" s="45"/>
    </row>
    <row r="284">
      <c r="B284" s="75"/>
      <c r="C284" s="26"/>
      <c r="D284" s="101"/>
      <c r="E284" s="45"/>
      <c r="G284" s="45"/>
    </row>
    <row r="285">
      <c r="B285" s="75"/>
      <c r="C285" s="26"/>
      <c r="D285" s="101"/>
      <c r="E285" s="45"/>
      <c r="G285" s="45"/>
    </row>
    <row r="286">
      <c r="B286" s="75"/>
      <c r="C286" s="26"/>
      <c r="D286" s="101"/>
      <c r="E286" s="45"/>
      <c r="G286" s="45"/>
    </row>
    <row r="287">
      <c r="B287" s="75"/>
      <c r="C287" s="26"/>
      <c r="D287" s="101"/>
      <c r="E287" s="45"/>
      <c r="G287" s="45"/>
    </row>
    <row r="288">
      <c r="B288" s="75"/>
      <c r="C288" s="26"/>
      <c r="D288" s="101"/>
      <c r="E288" s="45"/>
      <c r="G288" s="45"/>
    </row>
    <row r="289">
      <c r="B289" s="75"/>
      <c r="C289" s="26"/>
      <c r="D289" s="101"/>
      <c r="E289" s="45"/>
      <c r="G289" s="45"/>
    </row>
    <row r="290">
      <c r="B290" s="75"/>
      <c r="C290" s="26"/>
      <c r="D290" s="101"/>
      <c r="E290" s="45"/>
      <c r="G290" s="45"/>
    </row>
    <row r="291">
      <c r="B291" s="75"/>
      <c r="C291" s="26"/>
      <c r="D291" s="101"/>
      <c r="E291" s="45"/>
      <c r="G291" s="45"/>
    </row>
    <row r="292">
      <c r="B292" s="75"/>
      <c r="C292" s="26"/>
      <c r="D292" s="101"/>
      <c r="E292" s="45"/>
      <c r="G292" s="45"/>
    </row>
    <row r="293">
      <c r="B293" s="75"/>
      <c r="C293" s="26"/>
      <c r="D293" s="101"/>
      <c r="E293" s="45"/>
      <c r="G293" s="45"/>
    </row>
    <row r="294">
      <c r="B294" s="75"/>
      <c r="C294" s="26"/>
      <c r="D294" s="101"/>
      <c r="E294" s="45"/>
      <c r="G294" s="45"/>
    </row>
    <row r="295">
      <c r="B295" s="75"/>
      <c r="C295" s="26"/>
      <c r="D295" s="101"/>
      <c r="E295" s="45"/>
      <c r="G295" s="45"/>
    </row>
    <row r="296">
      <c r="B296" s="75"/>
      <c r="C296" s="26"/>
      <c r="D296" s="101"/>
      <c r="E296" s="45"/>
      <c r="G296" s="45"/>
    </row>
    <row r="297">
      <c r="B297" s="75"/>
      <c r="C297" s="26"/>
      <c r="D297" s="101"/>
      <c r="E297" s="45"/>
      <c r="G297" s="45"/>
    </row>
    <row r="298">
      <c r="B298" s="75"/>
      <c r="C298" s="26"/>
      <c r="D298" s="101"/>
      <c r="E298" s="45"/>
      <c r="G298" s="45"/>
    </row>
    <row r="299">
      <c r="B299" s="75"/>
      <c r="C299" s="26"/>
      <c r="D299" s="101"/>
      <c r="E299" s="45"/>
      <c r="G299" s="45"/>
    </row>
    <row r="300">
      <c r="B300" s="75"/>
      <c r="C300" s="26"/>
      <c r="D300" s="101"/>
      <c r="E300" s="45"/>
      <c r="G300" s="45"/>
    </row>
    <row r="301">
      <c r="B301" s="75"/>
      <c r="C301" s="26"/>
      <c r="D301" s="101"/>
      <c r="E301" s="45"/>
      <c r="G301" s="45"/>
    </row>
    <row r="302">
      <c r="B302" s="75"/>
      <c r="C302" s="26"/>
      <c r="D302" s="101"/>
      <c r="E302" s="45"/>
      <c r="G302" s="45"/>
    </row>
    <row r="303">
      <c r="B303" s="75"/>
      <c r="C303" s="26"/>
      <c r="D303" s="101"/>
      <c r="E303" s="45"/>
      <c r="G303" s="45"/>
    </row>
    <row r="304">
      <c r="B304" s="75"/>
      <c r="C304" s="26"/>
      <c r="D304" s="101"/>
      <c r="E304" s="45"/>
      <c r="G304" s="45"/>
    </row>
    <row r="305">
      <c r="B305" s="75"/>
      <c r="C305" s="26"/>
      <c r="D305" s="101"/>
      <c r="E305" s="45"/>
      <c r="G305" s="45"/>
    </row>
    <row r="306">
      <c r="B306" s="75"/>
      <c r="C306" s="26"/>
      <c r="D306" s="101"/>
      <c r="E306" s="45"/>
      <c r="G306" s="45"/>
    </row>
    <row r="307">
      <c r="B307" s="75"/>
      <c r="C307" s="26"/>
      <c r="D307" s="101"/>
      <c r="E307" s="45"/>
      <c r="G307" s="45"/>
    </row>
    <row r="308">
      <c r="B308" s="75"/>
      <c r="C308" s="26"/>
      <c r="D308" s="101"/>
      <c r="E308" s="45"/>
      <c r="G308" s="45"/>
    </row>
    <row r="309">
      <c r="B309" s="75"/>
      <c r="C309" s="26"/>
      <c r="D309" s="101"/>
      <c r="E309" s="45"/>
      <c r="G309" s="45"/>
    </row>
    <row r="310">
      <c r="B310" s="75"/>
      <c r="C310" s="26"/>
      <c r="D310" s="101"/>
      <c r="E310" s="45"/>
      <c r="G310" s="45"/>
    </row>
    <row r="311">
      <c r="B311" s="75"/>
      <c r="C311" s="26"/>
      <c r="D311" s="101"/>
      <c r="E311" s="45"/>
      <c r="G311" s="45"/>
    </row>
    <row r="312">
      <c r="B312" s="75"/>
      <c r="C312" s="26"/>
      <c r="D312" s="101"/>
      <c r="E312" s="45"/>
      <c r="G312" s="45"/>
    </row>
    <row r="313">
      <c r="B313" s="75"/>
      <c r="C313" s="26"/>
      <c r="D313" s="101"/>
      <c r="E313" s="45"/>
      <c r="G313" s="45"/>
    </row>
    <row r="314">
      <c r="B314" s="75"/>
      <c r="C314" s="26"/>
      <c r="D314" s="101"/>
      <c r="E314" s="45"/>
      <c r="G314" s="45"/>
    </row>
    <row r="315">
      <c r="B315" s="75"/>
      <c r="C315" s="26"/>
      <c r="D315" s="101"/>
      <c r="E315" s="45"/>
      <c r="G315" s="45"/>
    </row>
    <row r="316">
      <c r="B316" s="75"/>
      <c r="C316" s="26"/>
      <c r="D316" s="101"/>
      <c r="E316" s="45"/>
      <c r="G316" s="45"/>
    </row>
    <row r="317">
      <c r="B317" s="75"/>
      <c r="C317" s="26"/>
      <c r="D317" s="101"/>
      <c r="E317" s="45"/>
      <c r="G317" s="45"/>
    </row>
    <row r="318">
      <c r="B318" s="75"/>
      <c r="C318" s="26"/>
      <c r="D318" s="101"/>
      <c r="E318" s="45"/>
      <c r="G318" s="45"/>
    </row>
    <row r="319">
      <c r="B319" s="75"/>
      <c r="C319" s="26"/>
      <c r="D319" s="101"/>
      <c r="E319" s="45"/>
      <c r="G319" s="45"/>
    </row>
    <row r="320">
      <c r="B320" s="75"/>
      <c r="C320" s="26"/>
      <c r="D320" s="101"/>
      <c r="E320" s="45"/>
      <c r="G320" s="45"/>
    </row>
    <row r="321">
      <c r="B321" s="75"/>
      <c r="C321" s="26"/>
      <c r="D321" s="101"/>
      <c r="E321" s="45"/>
      <c r="G321" s="45"/>
    </row>
    <row r="322">
      <c r="B322" s="75"/>
      <c r="C322" s="26"/>
      <c r="D322" s="101"/>
      <c r="E322" s="45"/>
      <c r="G322" s="45"/>
    </row>
    <row r="323">
      <c r="B323" s="75"/>
      <c r="C323" s="26"/>
      <c r="D323" s="101"/>
      <c r="E323" s="45"/>
      <c r="G323" s="45"/>
    </row>
    <row r="324">
      <c r="B324" s="75"/>
      <c r="C324" s="26"/>
      <c r="D324" s="101"/>
      <c r="E324" s="45"/>
      <c r="G324" s="45"/>
    </row>
    <row r="325">
      <c r="B325" s="75"/>
      <c r="C325" s="26"/>
      <c r="D325" s="101"/>
      <c r="E325" s="45"/>
      <c r="G325" s="45"/>
    </row>
    <row r="326">
      <c r="B326" s="75"/>
      <c r="C326" s="26"/>
      <c r="D326" s="101"/>
      <c r="E326" s="45"/>
      <c r="G326" s="45"/>
    </row>
    <row r="327">
      <c r="B327" s="75"/>
      <c r="C327" s="26"/>
      <c r="D327" s="101"/>
      <c r="E327" s="45"/>
      <c r="G327" s="45"/>
    </row>
    <row r="328">
      <c r="B328" s="75"/>
      <c r="C328" s="26"/>
      <c r="D328" s="101"/>
      <c r="E328" s="45"/>
      <c r="G328" s="45"/>
    </row>
    <row r="329">
      <c r="B329" s="75"/>
      <c r="C329" s="26"/>
      <c r="D329" s="101"/>
      <c r="E329" s="45"/>
      <c r="G329" s="45"/>
    </row>
    <row r="330">
      <c r="B330" s="75"/>
      <c r="C330" s="26"/>
      <c r="D330" s="101"/>
      <c r="E330" s="45"/>
      <c r="G330" s="45"/>
    </row>
    <row r="331">
      <c r="B331" s="75"/>
      <c r="C331" s="26"/>
      <c r="D331" s="101"/>
      <c r="E331" s="45"/>
      <c r="G331" s="45"/>
    </row>
    <row r="332">
      <c r="B332" s="75"/>
      <c r="C332" s="26"/>
      <c r="D332" s="101"/>
      <c r="E332" s="45"/>
      <c r="G332" s="45"/>
    </row>
    <row r="333">
      <c r="B333" s="75"/>
      <c r="C333" s="26"/>
      <c r="D333" s="101"/>
      <c r="E333" s="45"/>
      <c r="G333" s="45"/>
    </row>
    <row r="334">
      <c r="B334" s="75"/>
      <c r="C334" s="26"/>
      <c r="D334" s="101"/>
      <c r="E334" s="45"/>
      <c r="G334" s="45"/>
    </row>
    <row r="335">
      <c r="B335" s="75"/>
      <c r="C335" s="26"/>
      <c r="D335" s="101"/>
      <c r="E335" s="45"/>
      <c r="G335" s="45"/>
    </row>
    <row r="336">
      <c r="B336" s="75"/>
      <c r="C336" s="26"/>
      <c r="D336" s="101"/>
      <c r="E336" s="45"/>
      <c r="G336" s="45"/>
    </row>
    <row r="337">
      <c r="B337" s="75"/>
      <c r="C337" s="26"/>
      <c r="D337" s="101"/>
      <c r="E337" s="45"/>
      <c r="G337" s="45"/>
    </row>
    <row r="338">
      <c r="B338" s="75"/>
      <c r="C338" s="26"/>
      <c r="D338" s="101"/>
      <c r="E338" s="45"/>
      <c r="G338" s="45"/>
    </row>
    <row r="339">
      <c r="B339" s="75"/>
      <c r="C339" s="26"/>
      <c r="D339" s="101"/>
      <c r="E339" s="45"/>
      <c r="G339" s="45"/>
    </row>
    <row r="340">
      <c r="B340" s="75"/>
      <c r="C340" s="26"/>
      <c r="D340" s="101"/>
      <c r="E340" s="45"/>
      <c r="G340" s="45"/>
    </row>
    <row r="341">
      <c r="B341" s="75"/>
      <c r="C341" s="26"/>
      <c r="D341" s="101"/>
      <c r="E341" s="45"/>
      <c r="G341" s="45"/>
    </row>
    <row r="342">
      <c r="B342" s="75"/>
      <c r="C342" s="26"/>
      <c r="D342" s="101"/>
      <c r="E342" s="45"/>
      <c r="G342" s="45"/>
    </row>
    <row r="343">
      <c r="B343" s="75"/>
      <c r="C343" s="26"/>
      <c r="D343" s="101"/>
      <c r="E343" s="45"/>
      <c r="G343" s="45"/>
    </row>
    <row r="344">
      <c r="B344" s="75"/>
      <c r="C344" s="26"/>
      <c r="D344" s="101"/>
      <c r="E344" s="45"/>
      <c r="G344" s="45"/>
    </row>
    <row r="345">
      <c r="B345" s="75"/>
      <c r="C345" s="26"/>
      <c r="D345" s="101"/>
      <c r="E345" s="45"/>
      <c r="G345" s="45"/>
    </row>
    <row r="346">
      <c r="B346" s="75"/>
      <c r="C346" s="26"/>
      <c r="D346" s="101"/>
      <c r="E346" s="45"/>
      <c r="G346" s="45"/>
    </row>
    <row r="347">
      <c r="B347" s="75"/>
      <c r="C347" s="26"/>
      <c r="D347" s="101"/>
      <c r="E347" s="45"/>
      <c r="G347" s="45"/>
    </row>
    <row r="348">
      <c r="B348" s="75"/>
      <c r="C348" s="26"/>
      <c r="D348" s="101"/>
      <c r="E348" s="45"/>
      <c r="G348" s="45"/>
    </row>
    <row r="349">
      <c r="B349" s="75"/>
      <c r="C349" s="26"/>
      <c r="D349" s="101"/>
      <c r="E349" s="45"/>
      <c r="G349" s="45"/>
    </row>
    <row r="350">
      <c r="B350" s="75"/>
      <c r="C350" s="26"/>
      <c r="D350" s="101"/>
      <c r="E350" s="45"/>
      <c r="G350" s="45"/>
    </row>
    <row r="351">
      <c r="B351" s="75"/>
      <c r="C351" s="26"/>
      <c r="D351" s="101"/>
      <c r="E351" s="45"/>
      <c r="G351" s="45"/>
    </row>
    <row r="352">
      <c r="B352" s="75"/>
      <c r="C352" s="26"/>
      <c r="D352" s="101"/>
      <c r="E352" s="45"/>
      <c r="G352" s="45"/>
    </row>
    <row r="353">
      <c r="B353" s="75"/>
      <c r="C353" s="26"/>
      <c r="D353" s="101"/>
      <c r="E353" s="45"/>
      <c r="G353" s="45"/>
    </row>
    <row r="354">
      <c r="B354" s="75"/>
      <c r="C354" s="26"/>
      <c r="D354" s="101"/>
      <c r="E354" s="45"/>
      <c r="G354" s="45"/>
    </row>
    <row r="355">
      <c r="B355" s="75"/>
      <c r="C355" s="26"/>
      <c r="D355" s="101"/>
      <c r="E355" s="45"/>
      <c r="G355" s="45"/>
    </row>
    <row r="356">
      <c r="B356" s="75"/>
      <c r="C356" s="26"/>
      <c r="D356" s="101"/>
      <c r="E356" s="45"/>
      <c r="G356" s="45"/>
    </row>
    <row r="357">
      <c r="B357" s="75"/>
      <c r="C357" s="26"/>
      <c r="D357" s="101"/>
      <c r="E357" s="45"/>
      <c r="G357" s="45"/>
    </row>
    <row r="358">
      <c r="B358" s="75"/>
      <c r="C358" s="26"/>
      <c r="D358" s="101"/>
      <c r="E358" s="45"/>
      <c r="G358" s="45"/>
    </row>
    <row r="359">
      <c r="B359" s="75"/>
      <c r="C359" s="26"/>
      <c r="D359" s="101"/>
      <c r="E359" s="45"/>
      <c r="G359" s="45"/>
    </row>
    <row r="360">
      <c r="B360" s="75"/>
      <c r="C360" s="26"/>
      <c r="D360" s="101"/>
      <c r="E360" s="45"/>
      <c r="G360" s="45"/>
    </row>
    <row r="361">
      <c r="B361" s="75"/>
      <c r="C361" s="26"/>
      <c r="D361" s="101"/>
      <c r="E361" s="45"/>
      <c r="G361" s="45"/>
    </row>
    <row r="362">
      <c r="B362" s="75"/>
      <c r="C362" s="26"/>
      <c r="D362" s="101"/>
      <c r="E362" s="45"/>
      <c r="G362" s="45"/>
    </row>
    <row r="363">
      <c r="B363" s="75"/>
      <c r="C363" s="26"/>
      <c r="D363" s="101"/>
      <c r="E363" s="45"/>
      <c r="G363" s="45"/>
    </row>
    <row r="364">
      <c r="B364" s="75"/>
      <c r="C364" s="26"/>
      <c r="D364" s="101"/>
      <c r="E364" s="45"/>
      <c r="G364" s="45"/>
    </row>
    <row r="365">
      <c r="B365" s="75"/>
      <c r="C365" s="26"/>
      <c r="D365" s="101"/>
      <c r="E365" s="45"/>
      <c r="G365" s="45"/>
    </row>
    <row r="366">
      <c r="B366" s="75"/>
      <c r="C366" s="26"/>
      <c r="D366" s="101"/>
      <c r="E366" s="45"/>
      <c r="G366" s="45"/>
    </row>
    <row r="367">
      <c r="B367" s="75"/>
      <c r="C367" s="26"/>
      <c r="D367" s="101"/>
      <c r="E367" s="45"/>
      <c r="G367" s="45"/>
    </row>
    <row r="368">
      <c r="B368" s="75"/>
      <c r="C368" s="26"/>
      <c r="D368" s="101"/>
      <c r="E368" s="45"/>
      <c r="G368" s="45"/>
    </row>
    <row r="369">
      <c r="B369" s="75"/>
      <c r="C369" s="26"/>
      <c r="D369" s="101"/>
      <c r="E369" s="45"/>
      <c r="G369" s="45"/>
    </row>
    <row r="370">
      <c r="B370" s="75"/>
      <c r="C370" s="26"/>
      <c r="D370" s="101"/>
      <c r="E370" s="45"/>
      <c r="G370" s="45"/>
    </row>
    <row r="371">
      <c r="B371" s="75"/>
      <c r="C371" s="26"/>
      <c r="D371" s="101"/>
      <c r="E371" s="45"/>
      <c r="G371" s="45"/>
    </row>
    <row r="372">
      <c r="B372" s="75"/>
      <c r="C372" s="26"/>
      <c r="D372" s="101"/>
      <c r="E372" s="45"/>
      <c r="G372" s="45"/>
    </row>
    <row r="373">
      <c r="B373" s="75"/>
      <c r="C373" s="26"/>
      <c r="D373" s="101"/>
      <c r="E373" s="45"/>
      <c r="G373" s="45"/>
    </row>
    <row r="374">
      <c r="B374" s="75"/>
      <c r="C374" s="26"/>
      <c r="D374" s="101"/>
      <c r="E374" s="45"/>
      <c r="G374" s="45"/>
    </row>
    <row r="375">
      <c r="B375" s="75"/>
      <c r="C375" s="26"/>
      <c r="D375" s="101"/>
      <c r="E375" s="45"/>
      <c r="G375" s="45"/>
    </row>
    <row r="376">
      <c r="B376" s="75"/>
      <c r="C376" s="26"/>
      <c r="D376" s="101"/>
      <c r="E376" s="45"/>
      <c r="G376" s="45"/>
    </row>
    <row r="377">
      <c r="B377" s="75"/>
      <c r="C377" s="26"/>
      <c r="D377" s="101"/>
      <c r="E377" s="45"/>
      <c r="G377" s="45"/>
    </row>
    <row r="378">
      <c r="B378" s="75"/>
      <c r="C378" s="26"/>
      <c r="D378" s="101"/>
      <c r="E378" s="45"/>
      <c r="G378" s="45"/>
    </row>
    <row r="379">
      <c r="B379" s="75"/>
      <c r="C379" s="26"/>
      <c r="D379" s="101"/>
      <c r="E379" s="45"/>
      <c r="G379" s="45"/>
    </row>
    <row r="380">
      <c r="B380" s="75"/>
      <c r="C380" s="26"/>
      <c r="D380" s="101"/>
      <c r="E380" s="45"/>
      <c r="G380" s="45"/>
    </row>
    <row r="381">
      <c r="B381" s="75"/>
      <c r="C381" s="26"/>
      <c r="D381" s="101"/>
      <c r="E381" s="45"/>
      <c r="G381" s="45"/>
    </row>
    <row r="382">
      <c r="B382" s="75"/>
      <c r="C382" s="26"/>
      <c r="D382" s="101"/>
      <c r="E382" s="45"/>
      <c r="G382" s="45"/>
    </row>
    <row r="383">
      <c r="B383" s="75"/>
      <c r="C383" s="26"/>
      <c r="D383" s="101"/>
      <c r="E383" s="45"/>
      <c r="G383" s="45"/>
    </row>
    <row r="384">
      <c r="B384" s="75"/>
      <c r="C384" s="26"/>
      <c r="D384" s="101"/>
      <c r="E384" s="45"/>
      <c r="G384" s="45"/>
    </row>
    <row r="385">
      <c r="B385" s="75"/>
      <c r="C385" s="26"/>
      <c r="D385" s="101"/>
      <c r="E385" s="45"/>
      <c r="G385" s="45"/>
    </row>
    <row r="386">
      <c r="B386" s="75"/>
      <c r="C386" s="26"/>
      <c r="D386" s="101"/>
      <c r="E386" s="45"/>
      <c r="G386" s="45"/>
    </row>
    <row r="387">
      <c r="B387" s="75"/>
      <c r="C387" s="26"/>
      <c r="D387" s="101"/>
      <c r="E387" s="45"/>
      <c r="G387" s="45"/>
    </row>
    <row r="388">
      <c r="B388" s="75"/>
      <c r="C388" s="26"/>
      <c r="D388" s="101"/>
      <c r="E388" s="45"/>
      <c r="G388" s="45"/>
    </row>
    <row r="389">
      <c r="B389" s="75"/>
      <c r="C389" s="26"/>
      <c r="D389" s="101"/>
      <c r="E389" s="45"/>
      <c r="G389" s="45"/>
    </row>
    <row r="390">
      <c r="B390" s="75"/>
      <c r="C390" s="26"/>
      <c r="D390" s="101"/>
      <c r="E390" s="45"/>
      <c r="G390" s="45"/>
    </row>
    <row r="391">
      <c r="B391" s="75"/>
      <c r="C391" s="26"/>
      <c r="D391" s="101"/>
      <c r="E391" s="45"/>
      <c r="G391" s="45"/>
    </row>
    <row r="392">
      <c r="B392" s="75"/>
      <c r="C392" s="26"/>
      <c r="D392" s="101"/>
      <c r="E392" s="45"/>
      <c r="G392" s="45"/>
    </row>
    <row r="393">
      <c r="B393" s="75"/>
      <c r="C393" s="26"/>
      <c r="D393" s="101"/>
      <c r="E393" s="45"/>
      <c r="G393" s="45"/>
    </row>
    <row r="394">
      <c r="B394" s="75"/>
      <c r="C394" s="26"/>
      <c r="D394" s="101"/>
      <c r="E394" s="45"/>
      <c r="G394" s="45"/>
    </row>
    <row r="395">
      <c r="B395" s="75"/>
      <c r="C395" s="26"/>
      <c r="D395" s="101"/>
      <c r="E395" s="45"/>
      <c r="G395" s="45"/>
    </row>
    <row r="396">
      <c r="B396" s="75"/>
      <c r="C396" s="26"/>
      <c r="D396" s="101"/>
      <c r="E396" s="45"/>
      <c r="G396" s="45"/>
    </row>
    <row r="397">
      <c r="B397" s="75"/>
      <c r="C397" s="26"/>
      <c r="D397" s="101"/>
      <c r="E397" s="45"/>
      <c r="G397" s="45"/>
    </row>
    <row r="398">
      <c r="B398" s="75"/>
      <c r="C398" s="26"/>
      <c r="D398" s="101"/>
      <c r="E398" s="45"/>
      <c r="G398" s="45"/>
    </row>
    <row r="399">
      <c r="B399" s="75"/>
      <c r="C399" s="26"/>
      <c r="D399" s="101"/>
      <c r="E399" s="45"/>
      <c r="G399" s="45"/>
    </row>
    <row r="400">
      <c r="B400" s="75"/>
      <c r="C400" s="26"/>
      <c r="D400" s="101"/>
      <c r="E400" s="45"/>
      <c r="G400" s="45"/>
    </row>
    <row r="401">
      <c r="B401" s="75"/>
      <c r="C401" s="26"/>
      <c r="D401" s="101"/>
      <c r="E401" s="45"/>
      <c r="G401" s="45"/>
    </row>
    <row r="402">
      <c r="B402" s="75"/>
      <c r="C402" s="26"/>
      <c r="D402" s="101"/>
      <c r="E402" s="45"/>
      <c r="G402" s="45"/>
    </row>
    <row r="403">
      <c r="B403" s="75"/>
      <c r="C403" s="26"/>
      <c r="D403" s="101"/>
      <c r="E403" s="45"/>
      <c r="G403" s="45"/>
    </row>
    <row r="404">
      <c r="B404" s="75"/>
      <c r="C404" s="26"/>
      <c r="D404" s="101"/>
      <c r="E404" s="45"/>
      <c r="G404" s="45"/>
    </row>
    <row r="405">
      <c r="B405" s="75"/>
      <c r="C405" s="26"/>
      <c r="D405" s="101"/>
      <c r="E405" s="45"/>
      <c r="G405" s="45"/>
    </row>
    <row r="406">
      <c r="B406" s="75"/>
      <c r="C406" s="26"/>
      <c r="D406" s="101"/>
      <c r="E406" s="45"/>
      <c r="G406" s="45"/>
    </row>
    <row r="407">
      <c r="B407" s="75"/>
      <c r="C407" s="26"/>
      <c r="D407" s="101"/>
      <c r="E407" s="45"/>
      <c r="G407" s="45"/>
    </row>
    <row r="408">
      <c r="B408" s="75"/>
      <c r="C408" s="26"/>
      <c r="D408" s="101"/>
      <c r="E408" s="45"/>
      <c r="G408" s="45"/>
    </row>
    <row r="409">
      <c r="B409" s="75"/>
      <c r="C409" s="26"/>
      <c r="D409" s="101"/>
      <c r="E409" s="45"/>
      <c r="G409" s="45"/>
    </row>
    <row r="410">
      <c r="B410" s="75"/>
      <c r="C410" s="26"/>
      <c r="D410" s="101"/>
      <c r="E410" s="45"/>
      <c r="G410" s="45"/>
    </row>
    <row r="411">
      <c r="B411" s="75"/>
      <c r="C411" s="26"/>
      <c r="D411" s="101"/>
      <c r="E411" s="45"/>
      <c r="G411" s="45"/>
    </row>
    <row r="412">
      <c r="B412" s="75"/>
      <c r="C412" s="26"/>
      <c r="D412" s="101"/>
      <c r="E412" s="45"/>
      <c r="G412" s="45"/>
    </row>
    <row r="413">
      <c r="B413" s="75"/>
      <c r="C413" s="26"/>
      <c r="D413" s="101"/>
      <c r="E413" s="45"/>
      <c r="G413" s="45"/>
    </row>
    <row r="414">
      <c r="B414" s="75"/>
      <c r="C414" s="26"/>
      <c r="D414" s="101"/>
      <c r="E414" s="45"/>
      <c r="G414" s="45"/>
    </row>
    <row r="415">
      <c r="B415" s="75"/>
      <c r="C415" s="26"/>
      <c r="D415" s="101"/>
      <c r="E415" s="45"/>
      <c r="G415" s="45"/>
    </row>
    <row r="416">
      <c r="B416" s="75"/>
      <c r="C416" s="26"/>
      <c r="D416" s="101"/>
      <c r="E416" s="45"/>
      <c r="G416" s="45"/>
    </row>
    <row r="417">
      <c r="B417" s="75"/>
      <c r="C417" s="26"/>
      <c r="D417" s="101"/>
      <c r="E417" s="45"/>
      <c r="G417" s="45"/>
    </row>
    <row r="418">
      <c r="B418" s="75"/>
      <c r="C418" s="26"/>
      <c r="D418" s="101"/>
      <c r="E418" s="45"/>
      <c r="G418" s="45"/>
    </row>
    <row r="419">
      <c r="B419" s="75"/>
      <c r="C419" s="26"/>
      <c r="D419" s="101"/>
      <c r="E419" s="45"/>
      <c r="G419" s="45"/>
    </row>
    <row r="420">
      <c r="B420" s="75"/>
      <c r="C420" s="26"/>
      <c r="D420" s="101"/>
      <c r="E420" s="45"/>
      <c r="G420" s="45"/>
    </row>
    <row r="421">
      <c r="B421" s="75"/>
      <c r="C421" s="26"/>
      <c r="D421" s="101"/>
      <c r="E421" s="45"/>
      <c r="G421" s="45"/>
    </row>
    <row r="422">
      <c r="B422" s="75"/>
      <c r="C422" s="26"/>
      <c r="D422" s="101"/>
      <c r="E422" s="45"/>
      <c r="G422" s="45"/>
    </row>
    <row r="423">
      <c r="B423" s="75"/>
      <c r="C423" s="26"/>
      <c r="D423" s="101"/>
      <c r="E423" s="45"/>
      <c r="G423" s="45"/>
    </row>
    <row r="424">
      <c r="B424" s="75"/>
      <c r="C424" s="26"/>
      <c r="D424" s="101"/>
      <c r="E424" s="45"/>
      <c r="G424" s="45"/>
    </row>
    <row r="425">
      <c r="B425" s="75"/>
      <c r="C425" s="26"/>
      <c r="D425" s="101"/>
      <c r="E425" s="45"/>
      <c r="G425" s="45"/>
    </row>
    <row r="426">
      <c r="B426" s="75"/>
      <c r="C426" s="26"/>
      <c r="D426" s="101"/>
      <c r="E426" s="45"/>
      <c r="G426" s="45"/>
    </row>
    <row r="427">
      <c r="B427" s="75"/>
      <c r="C427" s="26"/>
      <c r="D427" s="101"/>
      <c r="E427" s="45"/>
      <c r="G427" s="45"/>
    </row>
    <row r="428">
      <c r="B428" s="75"/>
      <c r="C428" s="26"/>
      <c r="D428" s="101"/>
      <c r="E428" s="45"/>
      <c r="G428" s="45"/>
    </row>
    <row r="429">
      <c r="B429" s="75"/>
      <c r="C429" s="26"/>
      <c r="D429" s="101"/>
      <c r="E429" s="45"/>
      <c r="G429" s="45"/>
    </row>
    <row r="430">
      <c r="B430" s="75"/>
      <c r="C430" s="26"/>
      <c r="D430" s="101"/>
      <c r="E430" s="45"/>
      <c r="G430" s="45"/>
    </row>
    <row r="431">
      <c r="B431" s="75"/>
      <c r="C431" s="26"/>
      <c r="D431" s="101"/>
      <c r="E431" s="45"/>
      <c r="G431" s="45"/>
    </row>
    <row r="432">
      <c r="B432" s="75"/>
      <c r="C432" s="26"/>
      <c r="D432" s="101"/>
      <c r="E432" s="45"/>
      <c r="G432" s="45"/>
    </row>
    <row r="433">
      <c r="B433" s="75"/>
      <c r="C433" s="26"/>
      <c r="D433" s="101"/>
      <c r="E433" s="45"/>
      <c r="G433" s="45"/>
    </row>
    <row r="434">
      <c r="B434" s="75"/>
      <c r="C434" s="26"/>
      <c r="D434" s="101"/>
      <c r="E434" s="45"/>
      <c r="G434" s="45"/>
    </row>
    <row r="435">
      <c r="B435" s="75"/>
      <c r="C435" s="26"/>
      <c r="D435" s="101"/>
      <c r="E435" s="45"/>
      <c r="G435" s="45"/>
    </row>
    <row r="436">
      <c r="B436" s="75"/>
      <c r="C436" s="26"/>
      <c r="D436" s="101"/>
      <c r="E436" s="45"/>
      <c r="G436" s="45"/>
    </row>
    <row r="437">
      <c r="B437" s="75"/>
      <c r="C437" s="26"/>
      <c r="D437" s="101"/>
      <c r="E437" s="45"/>
      <c r="G437" s="45"/>
    </row>
    <row r="438">
      <c r="B438" s="75"/>
      <c r="C438" s="26"/>
      <c r="D438" s="101"/>
      <c r="E438" s="45"/>
      <c r="G438" s="45"/>
    </row>
    <row r="439">
      <c r="B439" s="75"/>
      <c r="C439" s="26"/>
      <c r="D439" s="101"/>
      <c r="E439" s="45"/>
      <c r="G439" s="45"/>
    </row>
    <row r="440">
      <c r="B440" s="75"/>
      <c r="C440" s="26"/>
      <c r="D440" s="101"/>
      <c r="E440" s="45"/>
      <c r="G440" s="45"/>
    </row>
    <row r="441">
      <c r="B441" s="75"/>
      <c r="C441" s="26"/>
      <c r="D441" s="101"/>
      <c r="E441" s="45"/>
      <c r="G441" s="45"/>
    </row>
    <row r="442">
      <c r="B442" s="75"/>
      <c r="C442" s="26"/>
      <c r="D442" s="101"/>
      <c r="E442" s="45"/>
      <c r="G442" s="45"/>
    </row>
    <row r="443">
      <c r="B443" s="75"/>
      <c r="C443" s="26"/>
      <c r="D443" s="101"/>
      <c r="E443" s="45"/>
      <c r="G443" s="45"/>
    </row>
    <row r="444">
      <c r="B444" s="75"/>
      <c r="C444" s="26"/>
      <c r="D444" s="101"/>
      <c r="E444" s="45"/>
      <c r="G444" s="45"/>
    </row>
    <row r="445">
      <c r="B445" s="75"/>
      <c r="C445" s="26"/>
      <c r="D445" s="101"/>
      <c r="E445" s="45"/>
      <c r="G445" s="45"/>
    </row>
    <row r="446">
      <c r="B446" s="75"/>
      <c r="C446" s="26"/>
      <c r="D446" s="101"/>
      <c r="E446" s="45"/>
      <c r="G446" s="45"/>
    </row>
    <row r="447">
      <c r="B447" s="75"/>
      <c r="C447" s="26"/>
      <c r="D447" s="101"/>
      <c r="E447" s="45"/>
      <c r="G447" s="45"/>
    </row>
    <row r="448">
      <c r="B448" s="75"/>
      <c r="C448" s="26"/>
      <c r="D448" s="101"/>
      <c r="E448" s="45"/>
      <c r="G448" s="45"/>
    </row>
    <row r="449">
      <c r="B449" s="75"/>
      <c r="C449" s="26"/>
      <c r="D449" s="101"/>
      <c r="E449" s="45"/>
      <c r="G449" s="45"/>
    </row>
    <row r="450">
      <c r="B450" s="75"/>
      <c r="C450" s="26"/>
      <c r="D450" s="101"/>
      <c r="E450" s="45"/>
      <c r="G450" s="45"/>
    </row>
    <row r="451">
      <c r="B451" s="75"/>
      <c r="C451" s="26"/>
      <c r="D451" s="101"/>
      <c r="E451" s="45"/>
      <c r="G451" s="45"/>
    </row>
    <row r="452">
      <c r="B452" s="75"/>
      <c r="C452" s="26"/>
      <c r="D452" s="101"/>
      <c r="E452" s="45"/>
      <c r="G452" s="45"/>
    </row>
    <row r="453">
      <c r="B453" s="75"/>
      <c r="C453" s="26"/>
      <c r="D453" s="101"/>
      <c r="E453" s="45"/>
      <c r="G453" s="45"/>
    </row>
    <row r="454">
      <c r="B454" s="75"/>
      <c r="C454" s="26"/>
      <c r="D454" s="101"/>
      <c r="E454" s="45"/>
      <c r="G454" s="45"/>
    </row>
    <row r="455">
      <c r="B455" s="75"/>
      <c r="C455" s="26"/>
      <c r="D455" s="101"/>
      <c r="E455" s="45"/>
      <c r="G455" s="45"/>
    </row>
    <row r="456">
      <c r="B456" s="75"/>
      <c r="C456" s="26"/>
      <c r="D456" s="101"/>
      <c r="E456" s="45"/>
      <c r="G456" s="45"/>
    </row>
    <row r="457">
      <c r="B457" s="75"/>
      <c r="C457" s="26"/>
      <c r="D457" s="101"/>
      <c r="E457" s="45"/>
      <c r="G457" s="45"/>
    </row>
    <row r="458">
      <c r="B458" s="75"/>
      <c r="C458" s="26"/>
      <c r="D458" s="101"/>
      <c r="E458" s="45"/>
      <c r="G458" s="45"/>
    </row>
    <row r="459">
      <c r="B459" s="75"/>
      <c r="C459" s="26"/>
      <c r="D459" s="101"/>
      <c r="E459" s="45"/>
      <c r="G459" s="45"/>
    </row>
    <row r="460">
      <c r="B460" s="75"/>
      <c r="C460" s="26"/>
      <c r="D460" s="101"/>
      <c r="E460" s="45"/>
      <c r="G460" s="45"/>
    </row>
    <row r="461">
      <c r="B461" s="75"/>
      <c r="C461" s="26"/>
      <c r="D461" s="101"/>
      <c r="E461" s="45"/>
      <c r="G461" s="45"/>
    </row>
    <row r="462">
      <c r="B462" s="75"/>
      <c r="C462" s="26"/>
      <c r="D462" s="101"/>
      <c r="E462" s="45"/>
      <c r="G462" s="45"/>
    </row>
    <row r="463">
      <c r="B463" s="75"/>
      <c r="C463" s="26"/>
      <c r="D463" s="101"/>
      <c r="E463" s="45"/>
      <c r="G463" s="45"/>
    </row>
    <row r="464">
      <c r="B464" s="75"/>
      <c r="C464" s="26"/>
      <c r="D464" s="101"/>
      <c r="E464" s="45"/>
      <c r="G464" s="45"/>
    </row>
    <row r="465">
      <c r="B465" s="75"/>
      <c r="C465" s="26"/>
      <c r="D465" s="101"/>
      <c r="E465" s="45"/>
      <c r="G465" s="45"/>
    </row>
    <row r="466">
      <c r="B466" s="75"/>
      <c r="C466" s="26"/>
      <c r="D466" s="101"/>
      <c r="E466" s="45"/>
      <c r="G466" s="45"/>
    </row>
    <row r="467">
      <c r="B467" s="75"/>
      <c r="C467" s="26"/>
      <c r="D467" s="101"/>
      <c r="E467" s="45"/>
      <c r="G467" s="45"/>
    </row>
    <row r="468">
      <c r="B468" s="75"/>
      <c r="C468" s="26"/>
      <c r="D468" s="101"/>
      <c r="E468" s="45"/>
      <c r="G468" s="45"/>
    </row>
    <row r="469">
      <c r="B469" s="75"/>
      <c r="C469" s="26"/>
      <c r="D469" s="101"/>
      <c r="E469" s="45"/>
      <c r="G469" s="45"/>
    </row>
    <row r="470">
      <c r="B470" s="75"/>
      <c r="C470" s="26"/>
      <c r="D470" s="101"/>
      <c r="E470" s="45"/>
      <c r="G470" s="45"/>
    </row>
    <row r="471">
      <c r="B471" s="75"/>
      <c r="C471" s="26"/>
      <c r="D471" s="101"/>
      <c r="E471" s="45"/>
      <c r="G471" s="45"/>
    </row>
    <row r="472">
      <c r="B472" s="75"/>
      <c r="C472" s="26"/>
      <c r="D472" s="101"/>
      <c r="E472" s="45"/>
      <c r="G472" s="45"/>
    </row>
    <row r="473">
      <c r="B473" s="75"/>
      <c r="C473" s="26"/>
      <c r="D473" s="101"/>
      <c r="E473" s="45"/>
      <c r="G473" s="45"/>
    </row>
    <row r="474">
      <c r="B474" s="75"/>
      <c r="C474" s="26"/>
      <c r="D474" s="101"/>
      <c r="E474" s="45"/>
      <c r="G474" s="45"/>
    </row>
    <row r="475">
      <c r="B475" s="75"/>
      <c r="C475" s="26"/>
      <c r="D475" s="101"/>
      <c r="E475" s="45"/>
      <c r="G475" s="45"/>
    </row>
    <row r="476">
      <c r="B476" s="75"/>
      <c r="C476" s="26"/>
      <c r="D476" s="101"/>
      <c r="E476" s="45"/>
      <c r="G476" s="45"/>
    </row>
    <row r="477">
      <c r="B477" s="75"/>
      <c r="C477" s="26"/>
      <c r="D477" s="101"/>
      <c r="E477" s="45"/>
      <c r="G477" s="45"/>
    </row>
    <row r="478">
      <c r="B478" s="75"/>
      <c r="C478" s="26"/>
      <c r="D478" s="101"/>
      <c r="E478" s="45"/>
      <c r="G478" s="45"/>
    </row>
    <row r="479">
      <c r="B479" s="75"/>
      <c r="C479" s="26"/>
      <c r="D479" s="101"/>
      <c r="E479" s="45"/>
      <c r="G479" s="45"/>
    </row>
    <row r="480">
      <c r="B480" s="75"/>
      <c r="C480" s="26"/>
      <c r="D480" s="101"/>
      <c r="E480" s="45"/>
      <c r="G480" s="45"/>
    </row>
    <row r="481">
      <c r="B481" s="75"/>
      <c r="C481" s="26"/>
      <c r="D481" s="101"/>
      <c r="E481" s="45"/>
      <c r="G481" s="45"/>
    </row>
    <row r="482">
      <c r="B482" s="75"/>
      <c r="C482" s="26"/>
      <c r="D482" s="101"/>
      <c r="E482" s="45"/>
      <c r="G482" s="45"/>
    </row>
    <row r="483">
      <c r="B483" s="75"/>
      <c r="C483" s="26"/>
      <c r="D483" s="101"/>
      <c r="E483" s="45"/>
      <c r="G483" s="45"/>
    </row>
    <row r="484">
      <c r="B484" s="75"/>
      <c r="C484" s="26"/>
      <c r="D484" s="101"/>
      <c r="E484" s="45"/>
      <c r="G484" s="45"/>
    </row>
    <row r="485">
      <c r="B485" s="75"/>
      <c r="C485" s="26"/>
      <c r="D485" s="101"/>
      <c r="E485" s="45"/>
      <c r="G485" s="45"/>
    </row>
    <row r="486">
      <c r="B486" s="75"/>
      <c r="C486" s="26"/>
      <c r="D486" s="101"/>
      <c r="E486" s="45"/>
      <c r="G486" s="45"/>
    </row>
    <row r="487">
      <c r="B487" s="75"/>
      <c r="C487" s="26"/>
      <c r="D487" s="101"/>
      <c r="E487" s="45"/>
      <c r="G487" s="45"/>
    </row>
    <row r="488">
      <c r="B488" s="75"/>
      <c r="C488" s="26"/>
      <c r="D488" s="101"/>
      <c r="E488" s="45"/>
      <c r="G488" s="45"/>
    </row>
    <row r="489">
      <c r="B489" s="75"/>
      <c r="C489" s="26"/>
      <c r="D489" s="101"/>
      <c r="E489" s="45"/>
      <c r="G489" s="45"/>
    </row>
    <row r="490">
      <c r="B490" s="75"/>
      <c r="C490" s="26"/>
      <c r="D490" s="101"/>
      <c r="E490" s="45"/>
      <c r="G490" s="45"/>
    </row>
    <row r="491">
      <c r="B491" s="75"/>
      <c r="C491" s="26"/>
      <c r="D491" s="101"/>
      <c r="E491" s="45"/>
      <c r="G491" s="45"/>
    </row>
    <row r="492">
      <c r="B492" s="75"/>
      <c r="C492" s="26"/>
      <c r="D492" s="101"/>
      <c r="E492" s="45"/>
      <c r="G492" s="45"/>
    </row>
    <row r="493">
      <c r="B493" s="75"/>
      <c r="C493" s="26"/>
      <c r="D493" s="101"/>
      <c r="E493" s="45"/>
      <c r="G493" s="45"/>
    </row>
    <row r="494">
      <c r="B494" s="75"/>
      <c r="C494" s="26"/>
      <c r="D494" s="101"/>
      <c r="E494" s="45"/>
      <c r="G494" s="45"/>
    </row>
    <row r="495">
      <c r="B495" s="75"/>
      <c r="C495" s="26"/>
      <c r="D495" s="101"/>
      <c r="E495" s="45"/>
      <c r="G495" s="45"/>
    </row>
    <row r="496">
      <c r="B496" s="75"/>
      <c r="C496" s="26"/>
      <c r="D496" s="101"/>
      <c r="E496" s="45"/>
      <c r="G496" s="45"/>
    </row>
    <row r="497">
      <c r="B497" s="75"/>
      <c r="C497" s="26"/>
      <c r="D497" s="101"/>
      <c r="E497" s="45"/>
      <c r="G497" s="45"/>
    </row>
    <row r="498">
      <c r="B498" s="75"/>
      <c r="C498" s="26"/>
      <c r="D498" s="101"/>
      <c r="E498" s="45"/>
      <c r="G498" s="45"/>
    </row>
    <row r="499">
      <c r="B499" s="75"/>
      <c r="C499" s="26"/>
      <c r="D499" s="101"/>
      <c r="E499" s="45"/>
      <c r="G499" s="45"/>
    </row>
    <row r="500">
      <c r="B500" s="75"/>
      <c r="C500" s="26"/>
      <c r="D500" s="101"/>
      <c r="E500" s="45"/>
      <c r="G500" s="45"/>
    </row>
    <row r="501">
      <c r="B501" s="75"/>
      <c r="C501" s="26"/>
      <c r="D501" s="101"/>
      <c r="E501" s="45"/>
      <c r="G501" s="45"/>
    </row>
    <row r="502">
      <c r="B502" s="75"/>
      <c r="C502" s="26"/>
      <c r="D502" s="101"/>
      <c r="E502" s="45"/>
      <c r="G502" s="45"/>
    </row>
    <row r="503">
      <c r="B503" s="75"/>
      <c r="C503" s="26"/>
      <c r="D503" s="101"/>
      <c r="E503" s="45"/>
      <c r="G503" s="45"/>
    </row>
    <row r="504">
      <c r="B504" s="75"/>
      <c r="C504" s="26"/>
      <c r="D504" s="101"/>
      <c r="E504" s="45"/>
      <c r="G504" s="45"/>
    </row>
    <row r="505">
      <c r="B505" s="75"/>
      <c r="C505" s="26"/>
      <c r="D505" s="101"/>
      <c r="E505" s="45"/>
      <c r="G505" s="45"/>
    </row>
    <row r="506">
      <c r="B506" s="75"/>
      <c r="C506" s="26"/>
      <c r="D506" s="101"/>
      <c r="E506" s="45"/>
      <c r="G506" s="45"/>
    </row>
    <row r="507">
      <c r="B507" s="75"/>
      <c r="C507" s="26"/>
      <c r="D507" s="101"/>
      <c r="E507" s="45"/>
      <c r="G507" s="45"/>
    </row>
    <row r="508">
      <c r="B508" s="75"/>
      <c r="C508" s="26"/>
      <c r="D508" s="101"/>
      <c r="E508" s="45"/>
      <c r="G508" s="45"/>
    </row>
    <row r="509">
      <c r="B509" s="75"/>
      <c r="C509" s="26"/>
      <c r="D509" s="101"/>
      <c r="E509" s="45"/>
      <c r="G509" s="45"/>
    </row>
    <row r="510">
      <c r="B510" s="75"/>
      <c r="C510" s="26"/>
      <c r="D510" s="101"/>
      <c r="E510" s="45"/>
      <c r="G510" s="45"/>
    </row>
    <row r="511">
      <c r="B511" s="75"/>
      <c r="C511" s="26"/>
      <c r="D511" s="101"/>
      <c r="E511" s="45"/>
      <c r="G511" s="45"/>
    </row>
    <row r="512">
      <c r="B512" s="75"/>
      <c r="C512" s="26"/>
      <c r="D512" s="101"/>
      <c r="E512" s="45"/>
      <c r="G512" s="45"/>
    </row>
    <row r="513">
      <c r="B513" s="75"/>
      <c r="C513" s="26"/>
      <c r="D513" s="101"/>
      <c r="E513" s="45"/>
      <c r="G513" s="45"/>
    </row>
    <row r="514">
      <c r="B514" s="75"/>
      <c r="C514" s="26"/>
      <c r="D514" s="101"/>
      <c r="E514" s="45"/>
      <c r="G514" s="45"/>
    </row>
    <row r="515">
      <c r="B515" s="75"/>
      <c r="C515" s="26"/>
      <c r="D515" s="101"/>
      <c r="E515" s="45"/>
      <c r="G515" s="45"/>
    </row>
    <row r="516">
      <c r="B516" s="75"/>
      <c r="C516" s="26"/>
      <c r="D516" s="101"/>
      <c r="E516" s="45"/>
      <c r="G516" s="45"/>
    </row>
    <row r="517">
      <c r="B517" s="75"/>
      <c r="C517" s="26"/>
      <c r="D517" s="101"/>
      <c r="E517" s="45"/>
      <c r="G517" s="45"/>
    </row>
    <row r="518">
      <c r="B518" s="75"/>
      <c r="C518" s="26"/>
      <c r="D518" s="101"/>
      <c r="E518" s="45"/>
      <c r="G518" s="45"/>
    </row>
    <row r="519">
      <c r="B519" s="75"/>
      <c r="C519" s="26"/>
      <c r="D519" s="101"/>
      <c r="E519" s="45"/>
      <c r="G519" s="45"/>
    </row>
    <row r="520">
      <c r="B520" s="75"/>
      <c r="C520" s="26"/>
      <c r="D520" s="101"/>
      <c r="E520" s="45"/>
      <c r="G520" s="45"/>
    </row>
    <row r="521">
      <c r="B521" s="75"/>
      <c r="C521" s="26"/>
      <c r="D521" s="101"/>
      <c r="E521" s="45"/>
      <c r="G521" s="45"/>
    </row>
    <row r="522">
      <c r="B522" s="75"/>
      <c r="C522" s="26"/>
      <c r="D522" s="101"/>
      <c r="E522" s="45"/>
      <c r="G522" s="45"/>
    </row>
    <row r="523">
      <c r="B523" s="75"/>
      <c r="C523" s="26"/>
      <c r="D523" s="101"/>
      <c r="E523" s="45"/>
      <c r="G523" s="45"/>
    </row>
    <row r="524">
      <c r="B524" s="75"/>
      <c r="C524" s="26"/>
      <c r="D524" s="101"/>
      <c r="E524" s="45"/>
      <c r="G524" s="45"/>
    </row>
    <row r="525">
      <c r="B525" s="75"/>
      <c r="C525" s="26"/>
      <c r="D525" s="101"/>
      <c r="E525" s="45"/>
      <c r="G525" s="45"/>
    </row>
    <row r="526">
      <c r="B526" s="75"/>
      <c r="C526" s="26"/>
      <c r="D526" s="101"/>
      <c r="E526" s="45"/>
      <c r="G526" s="45"/>
    </row>
    <row r="527">
      <c r="B527" s="75"/>
      <c r="C527" s="26"/>
      <c r="D527" s="101"/>
      <c r="E527" s="45"/>
      <c r="G527" s="45"/>
    </row>
    <row r="528">
      <c r="B528" s="75"/>
      <c r="C528" s="26"/>
      <c r="D528" s="101"/>
      <c r="E528" s="45"/>
      <c r="G528" s="45"/>
    </row>
    <row r="529">
      <c r="B529" s="75"/>
      <c r="C529" s="26"/>
      <c r="D529" s="101"/>
      <c r="E529" s="45"/>
      <c r="G529" s="45"/>
    </row>
    <row r="530">
      <c r="B530" s="75"/>
      <c r="C530" s="26"/>
      <c r="D530" s="101"/>
      <c r="E530" s="45"/>
      <c r="G530" s="45"/>
    </row>
    <row r="531">
      <c r="B531" s="75"/>
      <c r="C531" s="26"/>
      <c r="D531" s="101"/>
      <c r="E531" s="45"/>
      <c r="G531" s="45"/>
    </row>
    <row r="532">
      <c r="B532" s="75"/>
      <c r="C532" s="26"/>
      <c r="D532" s="101"/>
      <c r="E532" s="45"/>
      <c r="G532" s="45"/>
    </row>
    <row r="533">
      <c r="B533" s="75"/>
      <c r="C533" s="26"/>
      <c r="D533" s="101"/>
      <c r="E533" s="45"/>
      <c r="G533" s="45"/>
    </row>
    <row r="534">
      <c r="B534" s="75"/>
      <c r="C534" s="26"/>
      <c r="D534" s="101"/>
      <c r="E534" s="45"/>
      <c r="G534" s="45"/>
    </row>
    <row r="535">
      <c r="B535" s="75"/>
      <c r="C535" s="26"/>
      <c r="D535" s="101"/>
      <c r="E535" s="45"/>
      <c r="G535" s="45"/>
    </row>
    <row r="536">
      <c r="B536" s="75"/>
      <c r="C536" s="26"/>
      <c r="D536" s="101"/>
      <c r="E536" s="45"/>
      <c r="G536" s="45"/>
    </row>
    <row r="537">
      <c r="B537" s="75"/>
      <c r="C537" s="26"/>
      <c r="D537" s="101"/>
      <c r="E537" s="45"/>
      <c r="G537" s="45"/>
    </row>
    <row r="538">
      <c r="B538" s="75"/>
      <c r="C538" s="26"/>
      <c r="D538" s="101"/>
      <c r="E538" s="45"/>
      <c r="G538" s="45"/>
    </row>
    <row r="539">
      <c r="B539" s="75"/>
      <c r="C539" s="26"/>
      <c r="D539" s="101"/>
      <c r="E539" s="45"/>
      <c r="G539" s="45"/>
    </row>
    <row r="540">
      <c r="B540" s="75"/>
      <c r="C540" s="26"/>
      <c r="D540" s="101"/>
      <c r="E540" s="45"/>
      <c r="G540" s="45"/>
    </row>
    <row r="541">
      <c r="B541" s="75"/>
      <c r="C541" s="26"/>
      <c r="D541" s="101"/>
      <c r="E541" s="45"/>
      <c r="G541" s="45"/>
    </row>
    <row r="542">
      <c r="B542" s="75"/>
      <c r="C542" s="26"/>
      <c r="D542" s="101"/>
      <c r="E542" s="45"/>
      <c r="G542" s="45"/>
    </row>
    <row r="543">
      <c r="B543" s="75"/>
      <c r="C543" s="26"/>
      <c r="D543" s="101"/>
      <c r="E543" s="45"/>
      <c r="G543" s="45"/>
    </row>
    <row r="544">
      <c r="B544" s="75"/>
      <c r="C544" s="26"/>
      <c r="D544" s="101"/>
      <c r="E544" s="45"/>
      <c r="G544" s="45"/>
    </row>
    <row r="545">
      <c r="B545" s="75"/>
      <c r="C545" s="26"/>
      <c r="D545" s="101"/>
      <c r="E545" s="45"/>
      <c r="G545" s="45"/>
    </row>
    <row r="546">
      <c r="B546" s="75"/>
      <c r="C546" s="26"/>
      <c r="D546" s="101"/>
      <c r="E546" s="45"/>
      <c r="G546" s="45"/>
    </row>
    <row r="547">
      <c r="B547" s="75"/>
      <c r="C547" s="26"/>
      <c r="D547" s="101"/>
      <c r="E547" s="45"/>
      <c r="G547" s="45"/>
    </row>
    <row r="548">
      <c r="B548" s="75"/>
      <c r="C548" s="26"/>
      <c r="D548" s="101"/>
      <c r="E548" s="45"/>
      <c r="G548" s="45"/>
    </row>
    <row r="549">
      <c r="B549" s="75"/>
      <c r="C549" s="26"/>
      <c r="D549" s="101"/>
      <c r="E549" s="45"/>
      <c r="G549" s="45"/>
    </row>
    <row r="550">
      <c r="B550" s="75"/>
      <c r="C550" s="26"/>
      <c r="D550" s="101"/>
      <c r="E550" s="45"/>
      <c r="G550" s="45"/>
    </row>
    <row r="551">
      <c r="B551" s="75"/>
      <c r="C551" s="26"/>
      <c r="D551" s="101"/>
      <c r="E551" s="45"/>
      <c r="G551" s="45"/>
    </row>
    <row r="552">
      <c r="B552" s="75"/>
      <c r="C552" s="26"/>
      <c r="D552" s="101"/>
      <c r="E552" s="45"/>
      <c r="G552" s="45"/>
    </row>
    <row r="553">
      <c r="B553" s="75"/>
      <c r="C553" s="26"/>
      <c r="D553" s="101"/>
      <c r="E553" s="45"/>
      <c r="G553" s="45"/>
    </row>
    <row r="554">
      <c r="B554" s="75"/>
      <c r="C554" s="26"/>
      <c r="D554" s="101"/>
      <c r="E554" s="45"/>
      <c r="G554" s="45"/>
    </row>
    <row r="555">
      <c r="B555" s="75"/>
      <c r="C555" s="26"/>
      <c r="D555" s="101"/>
      <c r="E555" s="45"/>
      <c r="G555" s="45"/>
    </row>
    <row r="556">
      <c r="B556" s="75"/>
      <c r="C556" s="26"/>
      <c r="D556" s="101"/>
      <c r="E556" s="45"/>
      <c r="G556" s="45"/>
    </row>
    <row r="557">
      <c r="B557" s="75"/>
      <c r="C557" s="26"/>
      <c r="D557" s="101"/>
      <c r="E557" s="45"/>
      <c r="G557" s="45"/>
    </row>
    <row r="558">
      <c r="B558" s="75"/>
      <c r="C558" s="26"/>
      <c r="D558" s="101"/>
      <c r="E558" s="45"/>
      <c r="G558" s="45"/>
    </row>
    <row r="559">
      <c r="B559" s="75"/>
      <c r="C559" s="26"/>
      <c r="D559" s="101"/>
      <c r="E559" s="45"/>
      <c r="G559" s="45"/>
    </row>
    <row r="560">
      <c r="B560" s="75"/>
      <c r="C560" s="26"/>
      <c r="D560" s="101"/>
      <c r="E560" s="45"/>
      <c r="G560" s="45"/>
    </row>
    <row r="561">
      <c r="B561" s="75"/>
      <c r="C561" s="26"/>
      <c r="D561" s="101"/>
      <c r="E561" s="45"/>
      <c r="G561" s="45"/>
    </row>
    <row r="562">
      <c r="B562" s="75"/>
      <c r="C562" s="26"/>
      <c r="D562" s="101"/>
      <c r="E562" s="45"/>
      <c r="G562" s="45"/>
    </row>
    <row r="563">
      <c r="B563" s="75"/>
      <c r="C563" s="26"/>
      <c r="D563" s="101"/>
      <c r="E563" s="45"/>
      <c r="G563" s="45"/>
    </row>
    <row r="564">
      <c r="B564" s="75"/>
      <c r="C564" s="26"/>
      <c r="D564" s="101"/>
      <c r="E564" s="45"/>
      <c r="G564" s="45"/>
    </row>
    <row r="565">
      <c r="B565" s="75"/>
      <c r="C565" s="26"/>
      <c r="D565" s="101"/>
      <c r="E565" s="45"/>
      <c r="G565" s="45"/>
    </row>
    <row r="566">
      <c r="B566" s="75"/>
      <c r="C566" s="26"/>
      <c r="D566" s="101"/>
      <c r="E566" s="45"/>
      <c r="G566" s="45"/>
    </row>
    <row r="567">
      <c r="B567" s="75"/>
      <c r="C567" s="26"/>
      <c r="D567" s="101"/>
      <c r="E567" s="45"/>
      <c r="G567" s="45"/>
    </row>
    <row r="568">
      <c r="B568" s="75"/>
      <c r="C568" s="26"/>
      <c r="D568" s="101"/>
      <c r="E568" s="45"/>
      <c r="G568" s="45"/>
    </row>
    <row r="569">
      <c r="B569" s="75"/>
      <c r="C569" s="26"/>
      <c r="D569" s="101"/>
      <c r="E569" s="45"/>
      <c r="G569" s="45"/>
    </row>
    <row r="570">
      <c r="B570" s="75"/>
      <c r="C570" s="26"/>
      <c r="D570" s="101"/>
      <c r="E570" s="45"/>
      <c r="G570" s="45"/>
    </row>
    <row r="571">
      <c r="B571" s="75"/>
      <c r="C571" s="26"/>
      <c r="D571" s="101"/>
      <c r="E571" s="45"/>
      <c r="G571" s="45"/>
    </row>
    <row r="572">
      <c r="B572" s="75"/>
      <c r="C572" s="26"/>
      <c r="D572" s="101"/>
      <c r="E572" s="45"/>
      <c r="G572" s="45"/>
    </row>
    <row r="573">
      <c r="B573" s="75"/>
      <c r="C573" s="26"/>
      <c r="D573" s="101"/>
      <c r="E573" s="45"/>
      <c r="G573" s="45"/>
    </row>
    <row r="574">
      <c r="B574" s="75"/>
      <c r="C574" s="26"/>
      <c r="D574" s="101"/>
      <c r="E574" s="45"/>
      <c r="G574" s="45"/>
    </row>
    <row r="575">
      <c r="B575" s="75"/>
      <c r="C575" s="26"/>
      <c r="D575" s="101"/>
      <c r="E575" s="45"/>
      <c r="G575" s="45"/>
    </row>
    <row r="576">
      <c r="B576" s="75"/>
      <c r="C576" s="26"/>
      <c r="D576" s="101"/>
      <c r="E576" s="45"/>
      <c r="G576" s="45"/>
    </row>
    <row r="577">
      <c r="B577" s="75"/>
      <c r="C577" s="26"/>
      <c r="D577" s="101"/>
      <c r="E577" s="45"/>
      <c r="G577" s="45"/>
    </row>
    <row r="578">
      <c r="B578" s="75"/>
      <c r="C578" s="26"/>
      <c r="D578" s="101"/>
      <c r="E578" s="45"/>
      <c r="G578" s="45"/>
    </row>
    <row r="579">
      <c r="B579" s="75"/>
      <c r="C579" s="26"/>
      <c r="D579" s="101"/>
      <c r="E579" s="45"/>
      <c r="G579" s="45"/>
    </row>
    <row r="580">
      <c r="B580" s="75"/>
      <c r="C580" s="26"/>
      <c r="D580" s="101"/>
      <c r="E580" s="45"/>
      <c r="G580" s="45"/>
    </row>
    <row r="581">
      <c r="B581" s="75"/>
      <c r="C581" s="26"/>
      <c r="D581" s="101"/>
      <c r="E581" s="45"/>
      <c r="G581" s="45"/>
    </row>
    <row r="582">
      <c r="B582" s="75"/>
      <c r="C582" s="26"/>
      <c r="D582" s="101"/>
      <c r="E582" s="45"/>
      <c r="G582" s="45"/>
    </row>
    <row r="583">
      <c r="B583" s="75"/>
      <c r="C583" s="26"/>
      <c r="D583" s="101"/>
      <c r="E583" s="45"/>
      <c r="G583" s="45"/>
    </row>
    <row r="584">
      <c r="B584" s="75"/>
      <c r="C584" s="26"/>
      <c r="D584" s="101"/>
      <c r="E584" s="45"/>
      <c r="G584" s="45"/>
    </row>
    <row r="585">
      <c r="B585" s="75"/>
      <c r="C585" s="26"/>
      <c r="D585" s="101"/>
      <c r="E585" s="45"/>
      <c r="G585" s="45"/>
    </row>
    <row r="586">
      <c r="B586" s="75"/>
      <c r="C586" s="26"/>
      <c r="D586" s="101"/>
      <c r="E586" s="45"/>
      <c r="G586" s="45"/>
    </row>
    <row r="587">
      <c r="B587" s="75"/>
      <c r="C587" s="26"/>
      <c r="D587" s="101"/>
      <c r="E587" s="45"/>
      <c r="G587" s="45"/>
    </row>
    <row r="588">
      <c r="B588" s="75"/>
      <c r="C588" s="26"/>
      <c r="D588" s="101"/>
      <c r="E588" s="45"/>
      <c r="G588" s="45"/>
    </row>
    <row r="589">
      <c r="B589" s="75"/>
      <c r="C589" s="26"/>
      <c r="D589" s="101"/>
      <c r="E589" s="45"/>
      <c r="G589" s="45"/>
    </row>
    <row r="590">
      <c r="B590" s="75"/>
      <c r="C590" s="26"/>
      <c r="D590" s="101"/>
      <c r="E590" s="45"/>
      <c r="G590" s="45"/>
    </row>
    <row r="591">
      <c r="B591" s="75"/>
      <c r="C591" s="26"/>
      <c r="D591" s="101"/>
      <c r="E591" s="45"/>
      <c r="G591" s="45"/>
    </row>
    <row r="592">
      <c r="B592" s="75"/>
      <c r="C592" s="26"/>
      <c r="D592" s="101"/>
      <c r="E592" s="45"/>
      <c r="G592" s="45"/>
    </row>
    <row r="593">
      <c r="B593" s="75"/>
      <c r="C593" s="26"/>
      <c r="D593" s="101"/>
      <c r="E593" s="45"/>
      <c r="G593" s="45"/>
    </row>
    <row r="594">
      <c r="B594" s="75"/>
      <c r="C594" s="26"/>
      <c r="D594" s="101"/>
      <c r="E594" s="45"/>
      <c r="G594" s="45"/>
    </row>
    <row r="595">
      <c r="B595" s="75"/>
      <c r="C595" s="26"/>
      <c r="D595" s="101"/>
      <c r="E595" s="45"/>
      <c r="G595" s="45"/>
    </row>
    <row r="596">
      <c r="B596" s="75"/>
      <c r="C596" s="26"/>
      <c r="D596" s="101"/>
      <c r="E596" s="45"/>
      <c r="G596" s="45"/>
    </row>
    <row r="597">
      <c r="B597" s="75"/>
      <c r="C597" s="26"/>
      <c r="D597" s="101"/>
      <c r="E597" s="45"/>
      <c r="G597" s="45"/>
    </row>
    <row r="598">
      <c r="B598" s="75"/>
      <c r="C598" s="26"/>
      <c r="D598" s="101"/>
      <c r="E598" s="45"/>
      <c r="G598" s="45"/>
    </row>
    <row r="599">
      <c r="B599" s="75"/>
      <c r="C599" s="26"/>
      <c r="D599" s="101"/>
      <c r="E599" s="45"/>
      <c r="G599" s="45"/>
    </row>
    <row r="600">
      <c r="B600" s="75"/>
      <c r="C600" s="26"/>
      <c r="D600" s="101"/>
      <c r="E600" s="45"/>
      <c r="G600" s="45"/>
    </row>
    <row r="601">
      <c r="B601" s="75"/>
      <c r="C601" s="26"/>
      <c r="D601" s="101"/>
      <c r="E601" s="45"/>
      <c r="G601" s="45"/>
    </row>
    <row r="602">
      <c r="B602" s="75"/>
      <c r="C602" s="26"/>
      <c r="D602" s="101"/>
      <c r="E602" s="45"/>
      <c r="G602" s="45"/>
    </row>
    <row r="603">
      <c r="B603" s="75"/>
      <c r="C603" s="26"/>
      <c r="D603" s="101"/>
      <c r="E603" s="45"/>
      <c r="G603" s="45"/>
    </row>
    <row r="604">
      <c r="B604" s="75"/>
      <c r="C604" s="26"/>
      <c r="D604" s="101"/>
      <c r="E604" s="45"/>
      <c r="G604" s="45"/>
    </row>
    <row r="605">
      <c r="B605" s="75"/>
      <c r="C605" s="26"/>
      <c r="D605" s="101"/>
      <c r="E605" s="45"/>
      <c r="G605" s="45"/>
    </row>
    <row r="606">
      <c r="B606" s="75"/>
      <c r="C606" s="26"/>
      <c r="D606" s="101"/>
      <c r="E606" s="45"/>
      <c r="G606" s="45"/>
    </row>
    <row r="607">
      <c r="B607" s="75"/>
      <c r="C607" s="26"/>
      <c r="D607" s="101"/>
      <c r="E607" s="45"/>
      <c r="G607" s="45"/>
    </row>
    <row r="608">
      <c r="B608" s="75"/>
      <c r="C608" s="26"/>
      <c r="D608" s="101"/>
      <c r="E608" s="45"/>
      <c r="G608" s="45"/>
    </row>
    <row r="609">
      <c r="B609" s="75"/>
      <c r="C609" s="26"/>
      <c r="D609" s="101"/>
      <c r="E609" s="45"/>
      <c r="G609" s="45"/>
    </row>
    <row r="610">
      <c r="B610" s="75"/>
      <c r="C610" s="26"/>
      <c r="D610" s="101"/>
      <c r="E610" s="45"/>
      <c r="G610" s="45"/>
    </row>
    <row r="611">
      <c r="B611" s="75"/>
      <c r="C611" s="26"/>
      <c r="D611" s="101"/>
      <c r="E611" s="45"/>
      <c r="G611" s="45"/>
    </row>
    <row r="612">
      <c r="B612" s="75"/>
      <c r="C612" s="26"/>
      <c r="D612" s="101"/>
      <c r="E612" s="45"/>
      <c r="G612" s="45"/>
    </row>
    <row r="613">
      <c r="B613" s="75"/>
      <c r="C613" s="26"/>
      <c r="D613" s="101"/>
      <c r="E613" s="45"/>
      <c r="G613" s="45"/>
    </row>
    <row r="614">
      <c r="B614" s="75"/>
      <c r="C614" s="26"/>
      <c r="D614" s="101"/>
      <c r="E614" s="45"/>
      <c r="G614" s="45"/>
    </row>
    <row r="615">
      <c r="B615" s="75"/>
      <c r="C615" s="26"/>
      <c r="D615" s="101"/>
      <c r="E615" s="45"/>
      <c r="G615" s="45"/>
    </row>
    <row r="616">
      <c r="B616" s="75"/>
      <c r="C616" s="26"/>
      <c r="D616" s="101"/>
      <c r="E616" s="45"/>
      <c r="G616" s="45"/>
    </row>
    <row r="617">
      <c r="B617" s="75"/>
      <c r="C617" s="26"/>
      <c r="D617" s="101"/>
      <c r="E617" s="45"/>
      <c r="G617" s="45"/>
    </row>
    <row r="618">
      <c r="B618" s="75"/>
      <c r="C618" s="26"/>
      <c r="D618" s="101"/>
      <c r="E618" s="45"/>
      <c r="G618" s="45"/>
    </row>
    <row r="619">
      <c r="B619" s="75"/>
      <c r="C619" s="26"/>
      <c r="D619" s="101"/>
      <c r="E619" s="45"/>
      <c r="G619" s="45"/>
    </row>
    <row r="620">
      <c r="B620" s="75"/>
      <c r="C620" s="26"/>
      <c r="D620" s="101"/>
      <c r="E620" s="45"/>
      <c r="G620" s="45"/>
    </row>
    <row r="621">
      <c r="B621" s="75"/>
      <c r="C621" s="26"/>
      <c r="D621" s="101"/>
      <c r="E621" s="45"/>
      <c r="G621" s="45"/>
    </row>
    <row r="622">
      <c r="B622" s="75"/>
      <c r="C622" s="26"/>
      <c r="D622" s="101"/>
      <c r="E622" s="45"/>
      <c r="G622" s="45"/>
    </row>
    <row r="623">
      <c r="B623" s="75"/>
      <c r="C623" s="26"/>
      <c r="D623" s="101"/>
      <c r="E623" s="45"/>
      <c r="G623" s="45"/>
    </row>
    <row r="624">
      <c r="B624" s="75"/>
      <c r="C624" s="26"/>
      <c r="D624" s="101"/>
      <c r="E624" s="45"/>
      <c r="G624" s="45"/>
    </row>
    <row r="625">
      <c r="B625" s="75"/>
      <c r="C625" s="26"/>
      <c r="D625" s="101"/>
      <c r="E625" s="45"/>
      <c r="G625" s="45"/>
    </row>
    <row r="626">
      <c r="B626" s="75"/>
      <c r="C626" s="26"/>
      <c r="D626" s="101"/>
      <c r="E626" s="45"/>
      <c r="G626" s="45"/>
    </row>
    <row r="627">
      <c r="B627" s="75"/>
      <c r="C627" s="26"/>
      <c r="D627" s="101"/>
      <c r="E627" s="45"/>
      <c r="G627" s="45"/>
    </row>
    <row r="628">
      <c r="B628" s="75"/>
      <c r="C628" s="26"/>
      <c r="D628" s="101"/>
      <c r="E628" s="45"/>
      <c r="G628" s="45"/>
    </row>
    <row r="629">
      <c r="B629" s="75"/>
      <c r="C629" s="26"/>
      <c r="D629" s="101"/>
      <c r="E629" s="45"/>
      <c r="G629" s="45"/>
    </row>
    <row r="630">
      <c r="B630" s="75"/>
      <c r="C630" s="26"/>
      <c r="D630" s="101"/>
      <c r="E630" s="45"/>
      <c r="G630" s="45"/>
    </row>
    <row r="631">
      <c r="B631" s="75"/>
      <c r="C631" s="26"/>
      <c r="D631" s="101"/>
      <c r="E631" s="45"/>
      <c r="G631" s="45"/>
    </row>
    <row r="632">
      <c r="B632" s="75"/>
      <c r="C632" s="26"/>
      <c r="D632" s="101"/>
      <c r="E632" s="45"/>
      <c r="G632" s="45"/>
    </row>
    <row r="633">
      <c r="B633" s="75"/>
      <c r="C633" s="26"/>
      <c r="D633" s="101"/>
      <c r="E633" s="45"/>
      <c r="G633" s="45"/>
    </row>
    <row r="634">
      <c r="B634" s="75"/>
      <c r="C634" s="26"/>
      <c r="D634" s="101"/>
      <c r="E634" s="45"/>
      <c r="G634" s="45"/>
    </row>
    <row r="635">
      <c r="B635" s="75"/>
      <c r="C635" s="26"/>
      <c r="D635" s="101"/>
      <c r="E635" s="45"/>
      <c r="G635" s="45"/>
    </row>
    <row r="636">
      <c r="B636" s="75"/>
      <c r="C636" s="26"/>
      <c r="D636" s="101"/>
      <c r="E636" s="45"/>
      <c r="G636" s="45"/>
    </row>
    <row r="637">
      <c r="B637" s="75"/>
      <c r="C637" s="26"/>
      <c r="D637" s="101"/>
      <c r="E637" s="45"/>
      <c r="G637" s="45"/>
    </row>
    <row r="638">
      <c r="B638" s="75"/>
      <c r="C638" s="26"/>
      <c r="D638" s="101"/>
      <c r="E638" s="45"/>
      <c r="G638" s="45"/>
    </row>
    <row r="639">
      <c r="B639" s="75"/>
      <c r="C639" s="26"/>
      <c r="D639" s="101"/>
      <c r="E639" s="45"/>
      <c r="G639" s="45"/>
    </row>
    <row r="640">
      <c r="B640" s="75"/>
      <c r="C640" s="26"/>
      <c r="D640" s="101"/>
      <c r="E640" s="45"/>
      <c r="G640" s="45"/>
    </row>
    <row r="641">
      <c r="B641" s="75"/>
      <c r="C641" s="26"/>
      <c r="D641" s="101"/>
      <c r="E641" s="45"/>
      <c r="G641" s="45"/>
    </row>
    <row r="642">
      <c r="B642" s="75"/>
      <c r="C642" s="26"/>
      <c r="D642" s="101"/>
      <c r="E642" s="45"/>
      <c r="G642" s="45"/>
    </row>
    <row r="643">
      <c r="B643" s="75"/>
      <c r="C643" s="26"/>
      <c r="D643" s="101"/>
      <c r="E643" s="45"/>
      <c r="G643" s="45"/>
    </row>
    <row r="644">
      <c r="B644" s="75"/>
      <c r="C644" s="26"/>
      <c r="D644" s="101"/>
      <c r="E644" s="45"/>
      <c r="G644" s="45"/>
    </row>
    <row r="645">
      <c r="B645" s="75"/>
      <c r="C645" s="26"/>
      <c r="D645" s="101"/>
      <c r="E645" s="45"/>
      <c r="G645" s="45"/>
    </row>
    <row r="646">
      <c r="B646" s="75"/>
      <c r="C646" s="26"/>
      <c r="D646" s="101"/>
      <c r="E646" s="45"/>
      <c r="G646" s="45"/>
    </row>
    <row r="647">
      <c r="B647" s="75"/>
      <c r="C647" s="26"/>
      <c r="D647" s="101"/>
      <c r="E647" s="45"/>
      <c r="G647" s="45"/>
    </row>
    <row r="648">
      <c r="B648" s="75"/>
      <c r="C648" s="26"/>
      <c r="D648" s="101"/>
      <c r="E648" s="45"/>
      <c r="G648" s="45"/>
    </row>
    <row r="649">
      <c r="B649" s="75"/>
      <c r="C649" s="26"/>
      <c r="D649" s="101"/>
      <c r="E649" s="45"/>
      <c r="G649" s="45"/>
    </row>
    <row r="650">
      <c r="B650" s="75"/>
      <c r="C650" s="26"/>
      <c r="D650" s="101"/>
      <c r="E650" s="45"/>
      <c r="G650" s="45"/>
    </row>
    <row r="651">
      <c r="B651" s="75"/>
      <c r="C651" s="26"/>
      <c r="D651" s="101"/>
      <c r="E651" s="45"/>
      <c r="G651" s="45"/>
    </row>
    <row r="652">
      <c r="B652" s="75"/>
      <c r="C652" s="26"/>
      <c r="D652" s="101"/>
      <c r="E652" s="45"/>
      <c r="G652" s="45"/>
    </row>
    <row r="653">
      <c r="B653" s="75"/>
      <c r="C653" s="26"/>
      <c r="D653" s="101"/>
      <c r="E653" s="45"/>
      <c r="G653" s="45"/>
    </row>
    <row r="654">
      <c r="B654" s="75"/>
      <c r="C654" s="26"/>
      <c r="D654" s="101"/>
      <c r="E654" s="45"/>
      <c r="G654" s="45"/>
    </row>
    <row r="655">
      <c r="B655" s="75"/>
      <c r="C655" s="26"/>
      <c r="D655" s="101"/>
      <c r="E655" s="45"/>
      <c r="G655" s="45"/>
    </row>
    <row r="656">
      <c r="B656" s="75"/>
      <c r="C656" s="26"/>
      <c r="D656" s="101"/>
      <c r="E656" s="45"/>
      <c r="G656" s="45"/>
    </row>
    <row r="657">
      <c r="B657" s="75"/>
      <c r="C657" s="26"/>
      <c r="D657" s="101"/>
      <c r="E657" s="45"/>
      <c r="G657" s="45"/>
    </row>
    <row r="658">
      <c r="B658" s="75"/>
      <c r="C658" s="26"/>
      <c r="D658" s="101"/>
      <c r="E658" s="45"/>
      <c r="G658" s="45"/>
    </row>
    <row r="659">
      <c r="B659" s="75"/>
      <c r="C659" s="26"/>
      <c r="D659" s="101"/>
      <c r="E659" s="45"/>
      <c r="G659" s="45"/>
    </row>
    <row r="660">
      <c r="B660" s="75"/>
      <c r="C660" s="26"/>
      <c r="D660" s="101"/>
      <c r="E660" s="45"/>
      <c r="G660" s="45"/>
    </row>
    <row r="661">
      <c r="B661" s="75"/>
      <c r="C661" s="26"/>
      <c r="D661" s="101"/>
      <c r="E661" s="45"/>
      <c r="G661" s="45"/>
    </row>
    <row r="662">
      <c r="B662" s="75"/>
      <c r="C662" s="26"/>
      <c r="D662" s="101"/>
      <c r="E662" s="45"/>
      <c r="G662" s="45"/>
    </row>
    <row r="663">
      <c r="B663" s="75"/>
      <c r="C663" s="26"/>
      <c r="D663" s="101"/>
      <c r="E663" s="45"/>
      <c r="G663" s="45"/>
    </row>
    <row r="664">
      <c r="B664" s="75"/>
      <c r="C664" s="26"/>
      <c r="D664" s="101"/>
      <c r="E664" s="45"/>
      <c r="G664" s="45"/>
    </row>
    <row r="665">
      <c r="B665" s="75"/>
      <c r="C665" s="26"/>
      <c r="D665" s="101"/>
      <c r="E665" s="45"/>
      <c r="G665" s="45"/>
    </row>
    <row r="666">
      <c r="B666" s="75"/>
      <c r="C666" s="26"/>
      <c r="D666" s="101"/>
      <c r="E666" s="45"/>
      <c r="G666" s="45"/>
    </row>
    <row r="667">
      <c r="B667" s="75"/>
      <c r="C667" s="26"/>
      <c r="D667" s="101"/>
      <c r="E667" s="45"/>
      <c r="G667" s="45"/>
    </row>
    <row r="668">
      <c r="B668" s="75"/>
      <c r="C668" s="26"/>
      <c r="D668" s="101"/>
      <c r="E668" s="45"/>
      <c r="G668" s="45"/>
    </row>
    <row r="669">
      <c r="B669" s="75"/>
      <c r="C669" s="26"/>
      <c r="D669" s="101"/>
      <c r="E669" s="45"/>
      <c r="G669" s="45"/>
    </row>
    <row r="670">
      <c r="B670" s="75"/>
      <c r="C670" s="26"/>
      <c r="D670" s="101"/>
      <c r="E670" s="45"/>
      <c r="G670" s="45"/>
    </row>
    <row r="671">
      <c r="B671" s="75"/>
      <c r="C671" s="26"/>
      <c r="D671" s="101"/>
      <c r="E671" s="45"/>
      <c r="G671" s="45"/>
    </row>
    <row r="672">
      <c r="B672" s="75"/>
      <c r="C672" s="26"/>
      <c r="D672" s="101"/>
      <c r="E672" s="45"/>
      <c r="G672" s="45"/>
    </row>
    <row r="673">
      <c r="B673" s="75"/>
      <c r="C673" s="26"/>
      <c r="D673" s="101"/>
      <c r="E673" s="45"/>
      <c r="G673" s="45"/>
    </row>
    <row r="674">
      <c r="B674" s="75"/>
      <c r="C674" s="26"/>
      <c r="D674" s="101"/>
      <c r="E674" s="45"/>
      <c r="G674" s="45"/>
    </row>
    <row r="675">
      <c r="B675" s="75"/>
      <c r="C675" s="26"/>
      <c r="D675" s="101"/>
      <c r="E675" s="45"/>
      <c r="G675" s="45"/>
    </row>
    <row r="676">
      <c r="B676" s="75"/>
      <c r="C676" s="26"/>
      <c r="D676" s="101"/>
      <c r="E676" s="45"/>
      <c r="G676" s="45"/>
    </row>
    <row r="677">
      <c r="B677" s="75"/>
      <c r="C677" s="26"/>
      <c r="D677" s="101"/>
      <c r="E677" s="45"/>
      <c r="G677" s="45"/>
    </row>
    <row r="678">
      <c r="B678" s="75"/>
      <c r="C678" s="26"/>
      <c r="D678" s="101"/>
      <c r="E678" s="45"/>
      <c r="G678" s="45"/>
    </row>
    <row r="679">
      <c r="B679" s="75"/>
      <c r="C679" s="26"/>
      <c r="D679" s="101"/>
      <c r="E679" s="45"/>
      <c r="G679" s="45"/>
    </row>
    <row r="680">
      <c r="B680" s="75"/>
      <c r="C680" s="26"/>
      <c r="D680" s="101"/>
      <c r="E680" s="45"/>
      <c r="G680" s="45"/>
    </row>
    <row r="681">
      <c r="B681" s="75"/>
      <c r="C681" s="26"/>
      <c r="D681" s="101"/>
      <c r="E681" s="45"/>
      <c r="G681" s="45"/>
    </row>
    <row r="682">
      <c r="B682" s="75"/>
      <c r="C682" s="26"/>
      <c r="D682" s="101"/>
      <c r="E682" s="45"/>
      <c r="G682" s="45"/>
    </row>
    <row r="683">
      <c r="B683" s="75"/>
      <c r="C683" s="26"/>
      <c r="D683" s="101"/>
      <c r="E683" s="45"/>
      <c r="G683" s="45"/>
    </row>
    <row r="684">
      <c r="B684" s="75"/>
      <c r="C684" s="26"/>
      <c r="D684" s="101"/>
      <c r="E684" s="45"/>
      <c r="G684" s="45"/>
    </row>
    <row r="685">
      <c r="B685" s="75"/>
      <c r="C685" s="26"/>
      <c r="D685" s="101"/>
      <c r="E685" s="45"/>
      <c r="G685" s="45"/>
    </row>
    <row r="686">
      <c r="B686" s="75"/>
      <c r="C686" s="26"/>
      <c r="D686" s="101"/>
      <c r="E686" s="45"/>
      <c r="G686" s="45"/>
    </row>
    <row r="687">
      <c r="B687" s="75"/>
      <c r="C687" s="26"/>
      <c r="D687" s="101"/>
      <c r="E687" s="45"/>
      <c r="G687" s="45"/>
    </row>
    <row r="688">
      <c r="B688" s="75"/>
      <c r="C688" s="26"/>
      <c r="D688" s="101"/>
      <c r="E688" s="45"/>
      <c r="G688" s="45"/>
    </row>
    <row r="689">
      <c r="B689" s="75"/>
      <c r="C689" s="26"/>
      <c r="D689" s="101"/>
      <c r="E689" s="45"/>
      <c r="G689" s="45"/>
    </row>
    <row r="690">
      <c r="B690" s="75"/>
      <c r="C690" s="26"/>
      <c r="D690" s="101"/>
      <c r="E690" s="45"/>
      <c r="G690" s="45"/>
    </row>
    <row r="691">
      <c r="B691" s="75"/>
      <c r="C691" s="26"/>
      <c r="D691" s="101"/>
      <c r="E691" s="45"/>
      <c r="G691" s="45"/>
    </row>
    <row r="692">
      <c r="B692" s="75"/>
      <c r="C692" s="26"/>
      <c r="D692" s="101"/>
      <c r="E692" s="45"/>
      <c r="G692" s="45"/>
    </row>
    <row r="693">
      <c r="B693" s="75"/>
      <c r="C693" s="26"/>
      <c r="D693" s="101"/>
      <c r="E693" s="45"/>
      <c r="G693" s="45"/>
    </row>
    <row r="694">
      <c r="B694" s="75"/>
      <c r="C694" s="26"/>
      <c r="D694" s="101"/>
      <c r="E694" s="45"/>
      <c r="G694" s="45"/>
    </row>
    <row r="695">
      <c r="B695" s="75"/>
      <c r="C695" s="26"/>
      <c r="D695" s="101"/>
      <c r="E695" s="45"/>
      <c r="G695" s="45"/>
    </row>
    <row r="696">
      <c r="B696" s="75"/>
      <c r="C696" s="26"/>
      <c r="D696" s="101"/>
      <c r="E696" s="45"/>
      <c r="G696" s="45"/>
    </row>
    <row r="697">
      <c r="B697" s="75"/>
      <c r="C697" s="26"/>
      <c r="D697" s="101"/>
      <c r="E697" s="45"/>
      <c r="G697" s="45"/>
    </row>
    <row r="698">
      <c r="B698" s="75"/>
      <c r="C698" s="26"/>
      <c r="D698" s="101"/>
      <c r="E698" s="45"/>
      <c r="G698" s="45"/>
    </row>
    <row r="699">
      <c r="B699" s="75"/>
      <c r="C699" s="26"/>
      <c r="D699" s="101"/>
      <c r="E699" s="45"/>
      <c r="G699" s="45"/>
    </row>
    <row r="700">
      <c r="B700" s="75"/>
      <c r="C700" s="26"/>
      <c r="D700" s="101"/>
      <c r="E700" s="45"/>
      <c r="G700" s="45"/>
    </row>
    <row r="701">
      <c r="B701" s="75"/>
      <c r="C701" s="26"/>
      <c r="D701" s="101"/>
      <c r="E701" s="45"/>
      <c r="G701" s="45"/>
    </row>
    <row r="702">
      <c r="B702" s="75"/>
      <c r="C702" s="26"/>
      <c r="D702" s="101"/>
      <c r="E702" s="45"/>
      <c r="G702" s="45"/>
    </row>
    <row r="703">
      <c r="B703" s="75"/>
      <c r="C703" s="26"/>
      <c r="D703" s="101"/>
      <c r="E703" s="45"/>
      <c r="G703" s="45"/>
    </row>
    <row r="704">
      <c r="B704" s="75"/>
      <c r="C704" s="26"/>
      <c r="D704" s="101"/>
      <c r="E704" s="45"/>
      <c r="G704" s="45"/>
    </row>
    <row r="705">
      <c r="B705" s="75"/>
      <c r="C705" s="26"/>
      <c r="D705" s="101"/>
      <c r="E705" s="45"/>
      <c r="G705" s="45"/>
    </row>
    <row r="706">
      <c r="B706" s="75"/>
      <c r="C706" s="26"/>
      <c r="D706" s="101"/>
      <c r="E706" s="45"/>
      <c r="G706" s="45"/>
    </row>
    <row r="707">
      <c r="B707" s="75"/>
      <c r="C707" s="26"/>
      <c r="D707" s="101"/>
      <c r="E707" s="45"/>
      <c r="G707" s="45"/>
    </row>
    <row r="708">
      <c r="B708" s="75"/>
      <c r="C708" s="26"/>
      <c r="D708" s="101"/>
      <c r="E708" s="45"/>
      <c r="G708" s="45"/>
    </row>
    <row r="709">
      <c r="B709" s="75"/>
      <c r="C709" s="26"/>
      <c r="D709" s="101"/>
      <c r="E709" s="45"/>
      <c r="G709" s="45"/>
    </row>
    <row r="710">
      <c r="B710" s="75"/>
      <c r="C710" s="26"/>
      <c r="D710" s="101"/>
      <c r="E710" s="45"/>
      <c r="G710" s="45"/>
    </row>
    <row r="711">
      <c r="B711" s="75"/>
      <c r="C711" s="26"/>
      <c r="D711" s="101"/>
      <c r="E711" s="45"/>
      <c r="G711" s="45"/>
    </row>
    <row r="712">
      <c r="B712" s="75"/>
      <c r="C712" s="26"/>
      <c r="D712" s="101"/>
      <c r="E712" s="45"/>
      <c r="G712" s="45"/>
    </row>
    <row r="713">
      <c r="B713" s="75"/>
      <c r="C713" s="26"/>
      <c r="D713" s="101"/>
      <c r="E713" s="45"/>
      <c r="G713" s="45"/>
    </row>
    <row r="714">
      <c r="B714" s="75"/>
      <c r="C714" s="26"/>
      <c r="D714" s="101"/>
      <c r="E714" s="45"/>
      <c r="G714" s="45"/>
    </row>
    <row r="715">
      <c r="B715" s="75"/>
      <c r="C715" s="26"/>
      <c r="D715" s="101"/>
      <c r="E715" s="45"/>
      <c r="G715" s="45"/>
    </row>
    <row r="716">
      <c r="B716" s="75"/>
      <c r="C716" s="26"/>
      <c r="D716" s="101"/>
      <c r="E716" s="45"/>
      <c r="G716" s="45"/>
    </row>
    <row r="717">
      <c r="B717" s="75"/>
      <c r="C717" s="26"/>
      <c r="D717" s="101"/>
      <c r="E717" s="45"/>
      <c r="G717" s="45"/>
    </row>
    <row r="718">
      <c r="B718" s="75"/>
      <c r="C718" s="26"/>
      <c r="D718" s="101"/>
      <c r="E718" s="45"/>
      <c r="G718" s="45"/>
    </row>
    <row r="719">
      <c r="B719" s="75"/>
      <c r="C719" s="26"/>
      <c r="D719" s="101"/>
      <c r="E719" s="45"/>
      <c r="G719" s="45"/>
    </row>
    <row r="720">
      <c r="B720" s="75"/>
      <c r="C720" s="26"/>
      <c r="D720" s="101"/>
      <c r="E720" s="45"/>
      <c r="G720" s="45"/>
    </row>
    <row r="721">
      <c r="B721" s="75"/>
      <c r="C721" s="26"/>
      <c r="D721" s="101"/>
      <c r="E721" s="45"/>
      <c r="G721" s="45"/>
    </row>
    <row r="722">
      <c r="B722" s="75"/>
      <c r="C722" s="26"/>
      <c r="D722" s="101"/>
      <c r="E722" s="45"/>
      <c r="G722" s="45"/>
    </row>
    <row r="723">
      <c r="B723" s="75"/>
      <c r="C723" s="26"/>
      <c r="D723" s="101"/>
      <c r="E723" s="45"/>
      <c r="G723" s="45"/>
    </row>
    <row r="724">
      <c r="B724" s="75"/>
      <c r="C724" s="26"/>
      <c r="D724" s="101"/>
      <c r="E724" s="45"/>
      <c r="G724" s="45"/>
    </row>
    <row r="725">
      <c r="B725" s="75"/>
      <c r="C725" s="26"/>
      <c r="D725" s="101"/>
      <c r="E725" s="45"/>
      <c r="G725" s="45"/>
    </row>
    <row r="726">
      <c r="B726" s="75"/>
      <c r="C726" s="26"/>
      <c r="D726" s="101"/>
      <c r="E726" s="45"/>
      <c r="G726" s="45"/>
    </row>
    <row r="727">
      <c r="B727" s="75"/>
      <c r="C727" s="26"/>
      <c r="D727" s="101"/>
      <c r="E727" s="45"/>
      <c r="G727" s="45"/>
    </row>
    <row r="728">
      <c r="B728" s="75"/>
      <c r="C728" s="26"/>
      <c r="D728" s="101"/>
      <c r="E728" s="45"/>
      <c r="G728" s="45"/>
    </row>
    <row r="729">
      <c r="B729" s="75"/>
      <c r="C729" s="26"/>
      <c r="D729" s="101"/>
      <c r="E729" s="45"/>
      <c r="G729" s="45"/>
    </row>
    <row r="730">
      <c r="B730" s="75"/>
      <c r="C730" s="26"/>
      <c r="D730" s="101"/>
      <c r="E730" s="45"/>
      <c r="G730" s="45"/>
    </row>
    <row r="731">
      <c r="B731" s="75"/>
      <c r="C731" s="26"/>
      <c r="D731" s="101"/>
      <c r="E731" s="45"/>
      <c r="G731" s="45"/>
    </row>
    <row r="732">
      <c r="B732" s="75"/>
      <c r="C732" s="26"/>
      <c r="D732" s="101"/>
      <c r="E732" s="45"/>
      <c r="G732" s="45"/>
    </row>
    <row r="733">
      <c r="B733" s="75"/>
      <c r="C733" s="26"/>
      <c r="D733" s="101"/>
      <c r="E733" s="45"/>
      <c r="G733" s="45"/>
    </row>
    <row r="734">
      <c r="B734" s="75"/>
      <c r="C734" s="26"/>
      <c r="D734" s="101"/>
      <c r="E734" s="45"/>
      <c r="G734" s="45"/>
    </row>
    <row r="735">
      <c r="B735" s="75"/>
      <c r="C735" s="26"/>
      <c r="D735" s="101"/>
      <c r="E735" s="45"/>
      <c r="G735" s="45"/>
    </row>
    <row r="736">
      <c r="B736" s="75"/>
      <c r="C736" s="26"/>
      <c r="D736" s="101"/>
      <c r="E736" s="45"/>
      <c r="G736" s="45"/>
    </row>
    <row r="737">
      <c r="B737" s="75"/>
      <c r="C737" s="26"/>
      <c r="D737" s="101"/>
      <c r="E737" s="45"/>
      <c r="G737" s="45"/>
    </row>
    <row r="738">
      <c r="B738" s="75"/>
      <c r="C738" s="26"/>
      <c r="D738" s="101"/>
      <c r="E738" s="45"/>
      <c r="G738" s="45"/>
    </row>
    <row r="739">
      <c r="B739" s="75"/>
      <c r="C739" s="26"/>
      <c r="D739" s="101"/>
      <c r="E739" s="45"/>
      <c r="G739" s="45"/>
    </row>
    <row r="740">
      <c r="B740" s="75"/>
      <c r="C740" s="26"/>
      <c r="D740" s="101"/>
      <c r="E740" s="45"/>
      <c r="G740" s="45"/>
    </row>
    <row r="741">
      <c r="B741" s="75"/>
      <c r="C741" s="26"/>
      <c r="D741" s="101"/>
      <c r="E741" s="45"/>
      <c r="G741" s="45"/>
    </row>
    <row r="742">
      <c r="B742" s="75"/>
      <c r="C742" s="26"/>
      <c r="D742" s="101"/>
      <c r="E742" s="45"/>
      <c r="G742" s="45"/>
    </row>
    <row r="743">
      <c r="B743" s="75"/>
      <c r="C743" s="26"/>
      <c r="D743" s="101"/>
      <c r="E743" s="45"/>
      <c r="G743" s="45"/>
    </row>
    <row r="744">
      <c r="B744" s="75"/>
      <c r="C744" s="26"/>
      <c r="D744" s="101"/>
      <c r="E744" s="45"/>
      <c r="G744" s="45"/>
    </row>
    <row r="745">
      <c r="B745" s="75"/>
      <c r="C745" s="26"/>
      <c r="D745" s="101"/>
      <c r="E745" s="45"/>
      <c r="G745" s="45"/>
    </row>
    <row r="746">
      <c r="B746" s="75"/>
      <c r="C746" s="26"/>
      <c r="D746" s="101"/>
      <c r="E746" s="45"/>
      <c r="G746" s="45"/>
    </row>
    <row r="747">
      <c r="B747" s="75"/>
      <c r="C747" s="26"/>
      <c r="D747" s="101"/>
      <c r="E747" s="45"/>
      <c r="G747" s="45"/>
    </row>
    <row r="748">
      <c r="B748" s="75"/>
      <c r="C748" s="26"/>
      <c r="D748" s="101"/>
      <c r="E748" s="45"/>
      <c r="G748" s="45"/>
    </row>
    <row r="749">
      <c r="B749" s="75"/>
      <c r="C749" s="26"/>
      <c r="D749" s="101"/>
      <c r="E749" s="45"/>
      <c r="G749" s="45"/>
    </row>
    <row r="750">
      <c r="B750" s="75"/>
      <c r="C750" s="26"/>
      <c r="D750" s="101"/>
      <c r="E750" s="45"/>
      <c r="G750" s="45"/>
    </row>
    <row r="751">
      <c r="B751" s="75"/>
      <c r="C751" s="26"/>
      <c r="D751" s="101"/>
      <c r="E751" s="45"/>
      <c r="G751" s="45"/>
    </row>
    <row r="752">
      <c r="B752" s="75"/>
      <c r="C752" s="26"/>
      <c r="D752" s="101"/>
      <c r="E752" s="45"/>
      <c r="G752" s="45"/>
    </row>
    <row r="753">
      <c r="B753" s="75"/>
      <c r="C753" s="26"/>
      <c r="D753" s="101"/>
      <c r="E753" s="45"/>
      <c r="G753" s="45"/>
    </row>
    <row r="754">
      <c r="B754" s="75"/>
      <c r="C754" s="26"/>
      <c r="D754" s="101"/>
      <c r="E754" s="45"/>
      <c r="G754" s="45"/>
    </row>
    <row r="755">
      <c r="B755" s="75"/>
      <c r="C755" s="26"/>
      <c r="D755" s="101"/>
      <c r="E755" s="45"/>
      <c r="G755" s="45"/>
    </row>
    <row r="756">
      <c r="B756" s="75"/>
      <c r="C756" s="26"/>
      <c r="D756" s="101"/>
      <c r="E756" s="45"/>
      <c r="G756" s="45"/>
    </row>
    <row r="757">
      <c r="B757" s="75"/>
      <c r="C757" s="26"/>
      <c r="D757" s="101"/>
      <c r="E757" s="45"/>
      <c r="G757" s="45"/>
    </row>
    <row r="758">
      <c r="B758" s="75"/>
      <c r="C758" s="26"/>
      <c r="D758" s="101"/>
      <c r="E758" s="45"/>
      <c r="G758" s="45"/>
    </row>
    <row r="759">
      <c r="B759" s="75"/>
      <c r="C759" s="26"/>
      <c r="D759" s="101"/>
      <c r="E759" s="45"/>
      <c r="G759" s="45"/>
    </row>
    <row r="760">
      <c r="B760" s="75"/>
      <c r="C760" s="26"/>
      <c r="D760" s="101"/>
      <c r="E760" s="45"/>
      <c r="G760" s="45"/>
    </row>
    <row r="761">
      <c r="B761" s="75"/>
      <c r="C761" s="26"/>
      <c r="D761" s="101"/>
      <c r="E761" s="45"/>
      <c r="G761" s="45"/>
    </row>
    <row r="762">
      <c r="B762" s="75"/>
      <c r="C762" s="26"/>
      <c r="D762" s="101"/>
      <c r="E762" s="45"/>
      <c r="G762" s="45"/>
    </row>
    <row r="763">
      <c r="B763" s="75"/>
      <c r="C763" s="26"/>
      <c r="D763" s="101"/>
      <c r="E763" s="45"/>
      <c r="G763" s="45"/>
    </row>
    <row r="764">
      <c r="B764" s="75"/>
      <c r="C764" s="26"/>
      <c r="D764" s="101"/>
      <c r="E764" s="45"/>
      <c r="G764" s="45"/>
    </row>
    <row r="765">
      <c r="B765" s="75"/>
      <c r="C765" s="26"/>
      <c r="D765" s="101"/>
      <c r="E765" s="45"/>
      <c r="G765" s="45"/>
    </row>
    <row r="766">
      <c r="B766" s="75"/>
      <c r="C766" s="26"/>
      <c r="D766" s="101"/>
      <c r="E766" s="45"/>
      <c r="G766" s="45"/>
    </row>
    <row r="767">
      <c r="B767" s="75"/>
      <c r="C767" s="26"/>
      <c r="D767" s="101"/>
      <c r="E767" s="45"/>
      <c r="G767" s="45"/>
    </row>
    <row r="768">
      <c r="B768" s="75"/>
      <c r="C768" s="26"/>
      <c r="D768" s="101"/>
      <c r="E768" s="45"/>
      <c r="G768" s="45"/>
    </row>
    <row r="769">
      <c r="B769" s="75"/>
      <c r="C769" s="26"/>
      <c r="D769" s="101"/>
      <c r="E769" s="45"/>
      <c r="G769" s="45"/>
    </row>
    <row r="770">
      <c r="B770" s="75"/>
      <c r="C770" s="26"/>
      <c r="D770" s="101"/>
      <c r="E770" s="45"/>
      <c r="G770" s="45"/>
    </row>
    <row r="771">
      <c r="B771" s="75"/>
      <c r="C771" s="26"/>
      <c r="D771" s="101"/>
      <c r="E771" s="45"/>
      <c r="G771" s="45"/>
    </row>
    <row r="772">
      <c r="B772" s="75"/>
      <c r="C772" s="26"/>
      <c r="D772" s="101"/>
      <c r="E772" s="45"/>
      <c r="G772" s="45"/>
    </row>
    <row r="773">
      <c r="B773" s="75"/>
      <c r="C773" s="26"/>
      <c r="D773" s="101"/>
      <c r="E773" s="45"/>
      <c r="G773" s="45"/>
    </row>
    <row r="774">
      <c r="B774" s="75"/>
      <c r="C774" s="26"/>
      <c r="D774" s="101"/>
      <c r="E774" s="45"/>
      <c r="G774" s="45"/>
    </row>
    <row r="775">
      <c r="B775" s="75"/>
      <c r="C775" s="26"/>
      <c r="D775" s="101"/>
      <c r="E775" s="45"/>
      <c r="G775" s="45"/>
    </row>
    <row r="776">
      <c r="B776" s="75"/>
      <c r="C776" s="26"/>
      <c r="D776" s="101"/>
      <c r="E776" s="45"/>
      <c r="G776" s="45"/>
    </row>
    <row r="777">
      <c r="B777" s="75"/>
      <c r="C777" s="26"/>
      <c r="D777" s="101"/>
      <c r="E777" s="45"/>
      <c r="G777" s="45"/>
    </row>
    <row r="778">
      <c r="B778" s="75"/>
      <c r="C778" s="26"/>
      <c r="D778" s="101"/>
      <c r="E778" s="45"/>
      <c r="G778" s="45"/>
    </row>
    <row r="779">
      <c r="B779" s="75"/>
      <c r="C779" s="26"/>
      <c r="D779" s="101"/>
      <c r="E779" s="45"/>
      <c r="G779" s="45"/>
    </row>
    <row r="780">
      <c r="B780" s="75"/>
      <c r="C780" s="26"/>
      <c r="D780" s="101"/>
      <c r="E780" s="45"/>
      <c r="G780" s="45"/>
    </row>
    <row r="781">
      <c r="B781" s="75"/>
      <c r="C781" s="26"/>
      <c r="D781" s="101"/>
      <c r="E781" s="45"/>
      <c r="G781" s="45"/>
    </row>
    <row r="782">
      <c r="B782" s="75"/>
      <c r="C782" s="26"/>
      <c r="D782" s="101"/>
      <c r="E782" s="45"/>
      <c r="G782" s="45"/>
    </row>
    <row r="783">
      <c r="B783" s="75"/>
      <c r="C783" s="26"/>
      <c r="D783" s="101"/>
      <c r="E783" s="45"/>
      <c r="G783" s="45"/>
    </row>
    <row r="784">
      <c r="B784" s="75"/>
      <c r="C784" s="26"/>
      <c r="D784" s="101"/>
      <c r="E784" s="45"/>
      <c r="G784" s="45"/>
    </row>
    <row r="785">
      <c r="B785" s="75"/>
      <c r="C785" s="26"/>
      <c r="D785" s="101"/>
      <c r="E785" s="45"/>
      <c r="G785" s="45"/>
    </row>
    <row r="786">
      <c r="B786" s="75"/>
      <c r="C786" s="26"/>
      <c r="D786" s="101"/>
      <c r="E786" s="45"/>
      <c r="G786" s="45"/>
    </row>
    <row r="787">
      <c r="B787" s="75"/>
      <c r="C787" s="26"/>
      <c r="D787" s="101"/>
      <c r="E787" s="45"/>
      <c r="G787" s="45"/>
    </row>
    <row r="788">
      <c r="B788" s="75"/>
      <c r="C788" s="26"/>
      <c r="D788" s="101"/>
      <c r="E788" s="45"/>
      <c r="G788" s="45"/>
    </row>
    <row r="789">
      <c r="B789" s="75"/>
      <c r="C789" s="26"/>
      <c r="D789" s="101"/>
      <c r="E789" s="45"/>
      <c r="G789" s="45"/>
    </row>
    <row r="790">
      <c r="B790" s="75"/>
      <c r="C790" s="26"/>
      <c r="D790" s="101"/>
      <c r="E790" s="45"/>
      <c r="G790" s="45"/>
    </row>
    <row r="791">
      <c r="B791" s="75"/>
      <c r="C791" s="26"/>
      <c r="D791" s="101"/>
      <c r="E791" s="45"/>
      <c r="G791" s="45"/>
    </row>
    <row r="792">
      <c r="B792" s="75"/>
      <c r="C792" s="26"/>
      <c r="D792" s="101"/>
      <c r="E792" s="45"/>
      <c r="G792" s="45"/>
    </row>
    <row r="793">
      <c r="B793" s="75"/>
      <c r="C793" s="26"/>
      <c r="D793" s="101"/>
      <c r="E793" s="45"/>
      <c r="G793" s="45"/>
    </row>
    <row r="794">
      <c r="B794" s="75"/>
      <c r="C794" s="26"/>
      <c r="D794" s="101"/>
      <c r="E794" s="45"/>
      <c r="G794" s="45"/>
    </row>
    <row r="795">
      <c r="B795" s="75"/>
      <c r="C795" s="26"/>
      <c r="D795" s="101"/>
      <c r="E795" s="45"/>
      <c r="G795" s="45"/>
    </row>
    <row r="796">
      <c r="B796" s="75"/>
      <c r="C796" s="26"/>
      <c r="D796" s="101"/>
      <c r="E796" s="45"/>
      <c r="G796" s="45"/>
    </row>
    <row r="797">
      <c r="B797" s="75"/>
      <c r="C797" s="26"/>
      <c r="D797" s="101"/>
      <c r="E797" s="45"/>
      <c r="G797" s="45"/>
    </row>
    <row r="798">
      <c r="B798" s="75"/>
      <c r="C798" s="26"/>
      <c r="D798" s="101"/>
      <c r="E798" s="45"/>
      <c r="G798" s="45"/>
    </row>
    <row r="799">
      <c r="B799" s="75"/>
      <c r="C799" s="26"/>
      <c r="D799" s="101"/>
      <c r="E799" s="45"/>
      <c r="G799" s="45"/>
    </row>
    <row r="800">
      <c r="B800" s="75"/>
      <c r="C800" s="26"/>
      <c r="D800" s="101"/>
      <c r="E800" s="45"/>
      <c r="G800" s="45"/>
    </row>
    <row r="801">
      <c r="B801" s="75"/>
      <c r="C801" s="26"/>
      <c r="D801" s="101"/>
      <c r="E801" s="45"/>
      <c r="G801" s="45"/>
    </row>
    <row r="802">
      <c r="B802" s="75"/>
      <c r="C802" s="26"/>
      <c r="D802" s="101"/>
      <c r="E802" s="45"/>
      <c r="G802" s="45"/>
    </row>
    <row r="803">
      <c r="B803" s="75"/>
      <c r="C803" s="26"/>
      <c r="D803" s="101"/>
      <c r="E803" s="45"/>
      <c r="G803" s="45"/>
    </row>
    <row r="804">
      <c r="B804" s="75"/>
      <c r="C804" s="26"/>
      <c r="D804" s="101"/>
      <c r="E804" s="45"/>
      <c r="G804" s="45"/>
    </row>
    <row r="805">
      <c r="B805" s="75"/>
      <c r="C805" s="26"/>
      <c r="D805" s="101"/>
      <c r="E805" s="45"/>
      <c r="G805" s="45"/>
    </row>
    <row r="806">
      <c r="B806" s="75"/>
      <c r="C806" s="26"/>
      <c r="D806" s="101"/>
      <c r="E806" s="45"/>
      <c r="G806" s="45"/>
    </row>
    <row r="807">
      <c r="B807" s="75"/>
      <c r="C807" s="26"/>
      <c r="D807" s="101"/>
      <c r="E807" s="45"/>
      <c r="G807" s="45"/>
    </row>
    <row r="808">
      <c r="B808" s="75"/>
      <c r="C808" s="26"/>
      <c r="D808" s="101"/>
      <c r="E808" s="45"/>
      <c r="G808" s="45"/>
    </row>
    <row r="809">
      <c r="B809" s="75"/>
      <c r="C809" s="26"/>
      <c r="D809" s="101"/>
      <c r="E809" s="45"/>
      <c r="G809" s="45"/>
    </row>
    <row r="810">
      <c r="B810" s="75"/>
      <c r="C810" s="26"/>
      <c r="D810" s="101"/>
      <c r="E810" s="45"/>
      <c r="G810" s="45"/>
    </row>
    <row r="811">
      <c r="B811" s="75"/>
      <c r="C811" s="26"/>
      <c r="D811" s="101"/>
      <c r="E811" s="45"/>
      <c r="G811" s="45"/>
    </row>
    <row r="812">
      <c r="B812" s="75"/>
      <c r="C812" s="26"/>
      <c r="D812" s="101"/>
      <c r="E812" s="45"/>
      <c r="G812" s="45"/>
    </row>
    <row r="813">
      <c r="B813" s="75"/>
      <c r="C813" s="26"/>
      <c r="D813" s="101"/>
      <c r="E813" s="45"/>
      <c r="G813" s="45"/>
    </row>
    <row r="814">
      <c r="B814" s="75"/>
      <c r="C814" s="26"/>
      <c r="D814" s="101"/>
      <c r="E814" s="45"/>
      <c r="G814" s="45"/>
    </row>
    <row r="815">
      <c r="B815" s="75"/>
      <c r="C815" s="26"/>
      <c r="D815" s="101"/>
      <c r="E815" s="45"/>
      <c r="G815" s="45"/>
    </row>
    <row r="816">
      <c r="B816" s="75"/>
      <c r="C816" s="26"/>
      <c r="D816" s="101"/>
      <c r="E816" s="45"/>
      <c r="G816" s="45"/>
    </row>
    <row r="817">
      <c r="B817" s="75"/>
      <c r="C817" s="26"/>
      <c r="D817" s="101"/>
      <c r="E817" s="45"/>
      <c r="G817" s="45"/>
    </row>
    <row r="818">
      <c r="B818" s="75"/>
      <c r="C818" s="26"/>
      <c r="D818" s="101"/>
      <c r="E818" s="45"/>
      <c r="G818" s="45"/>
    </row>
    <row r="819">
      <c r="B819" s="75"/>
      <c r="C819" s="26"/>
      <c r="D819" s="101"/>
      <c r="E819" s="45"/>
      <c r="G819" s="45"/>
    </row>
    <row r="820">
      <c r="B820" s="75"/>
      <c r="C820" s="26"/>
      <c r="D820" s="101"/>
      <c r="E820" s="45"/>
      <c r="G820" s="45"/>
    </row>
    <row r="821">
      <c r="B821" s="75"/>
      <c r="C821" s="26"/>
      <c r="D821" s="101"/>
      <c r="E821" s="45"/>
      <c r="G821" s="45"/>
    </row>
    <row r="822">
      <c r="B822" s="75"/>
      <c r="C822" s="26"/>
      <c r="D822" s="101"/>
      <c r="E822" s="45"/>
      <c r="G822" s="45"/>
    </row>
    <row r="823">
      <c r="B823" s="75"/>
      <c r="C823" s="26"/>
      <c r="D823" s="101"/>
      <c r="E823" s="45"/>
      <c r="G823" s="45"/>
    </row>
    <row r="824">
      <c r="B824" s="75"/>
      <c r="C824" s="26"/>
      <c r="D824" s="101"/>
      <c r="E824" s="45"/>
      <c r="G824" s="45"/>
    </row>
    <row r="825">
      <c r="B825" s="75"/>
      <c r="C825" s="26"/>
      <c r="D825" s="101"/>
      <c r="E825" s="45"/>
      <c r="G825" s="45"/>
    </row>
    <row r="826">
      <c r="B826" s="75"/>
      <c r="C826" s="26"/>
      <c r="D826" s="101"/>
      <c r="E826" s="45"/>
      <c r="G826" s="45"/>
    </row>
    <row r="827">
      <c r="B827" s="75"/>
      <c r="C827" s="26"/>
      <c r="D827" s="101"/>
      <c r="E827" s="45"/>
      <c r="G827" s="45"/>
    </row>
    <row r="828">
      <c r="B828" s="75"/>
      <c r="C828" s="26"/>
      <c r="D828" s="101"/>
      <c r="E828" s="45"/>
      <c r="G828" s="45"/>
    </row>
    <row r="829">
      <c r="B829" s="75"/>
      <c r="C829" s="26"/>
      <c r="D829" s="101"/>
      <c r="E829" s="45"/>
      <c r="G829" s="45"/>
    </row>
    <row r="830">
      <c r="B830" s="75"/>
      <c r="C830" s="26"/>
      <c r="D830" s="101"/>
      <c r="E830" s="45"/>
      <c r="G830" s="45"/>
    </row>
    <row r="831">
      <c r="B831" s="75"/>
      <c r="C831" s="26"/>
      <c r="D831" s="101"/>
      <c r="E831" s="45"/>
      <c r="G831" s="45"/>
    </row>
    <row r="832">
      <c r="B832" s="75"/>
      <c r="C832" s="26"/>
      <c r="D832" s="101"/>
      <c r="E832" s="45"/>
      <c r="G832" s="45"/>
    </row>
    <row r="833">
      <c r="B833" s="75"/>
      <c r="C833" s="26"/>
      <c r="D833" s="101"/>
      <c r="E833" s="45"/>
      <c r="G833" s="45"/>
    </row>
    <row r="834">
      <c r="B834" s="75"/>
      <c r="C834" s="26"/>
      <c r="D834" s="101"/>
      <c r="E834" s="45"/>
      <c r="G834" s="45"/>
    </row>
    <row r="835">
      <c r="B835" s="75"/>
      <c r="C835" s="26"/>
      <c r="D835" s="101"/>
      <c r="E835" s="45"/>
      <c r="G835" s="45"/>
    </row>
    <row r="836">
      <c r="B836" s="75"/>
      <c r="C836" s="26"/>
      <c r="D836" s="101"/>
      <c r="E836" s="45"/>
      <c r="G836" s="45"/>
    </row>
    <row r="837">
      <c r="B837" s="75"/>
      <c r="C837" s="26"/>
      <c r="D837" s="101"/>
      <c r="E837" s="45"/>
      <c r="G837" s="45"/>
    </row>
    <row r="838">
      <c r="B838" s="75"/>
      <c r="C838" s="26"/>
      <c r="D838" s="101"/>
      <c r="E838" s="45"/>
      <c r="G838" s="45"/>
    </row>
    <row r="839">
      <c r="B839" s="75"/>
      <c r="C839" s="26"/>
      <c r="D839" s="101"/>
      <c r="E839" s="45"/>
      <c r="G839" s="45"/>
    </row>
    <row r="840">
      <c r="B840" s="75"/>
      <c r="C840" s="26"/>
      <c r="D840" s="101"/>
      <c r="E840" s="45"/>
      <c r="G840" s="45"/>
    </row>
    <row r="841">
      <c r="B841" s="75"/>
      <c r="C841" s="26"/>
      <c r="D841" s="101"/>
      <c r="E841" s="45"/>
      <c r="G841" s="45"/>
    </row>
    <row r="842">
      <c r="B842" s="75"/>
      <c r="C842" s="26"/>
      <c r="D842" s="101"/>
      <c r="E842" s="45"/>
      <c r="G842" s="45"/>
    </row>
    <row r="843">
      <c r="B843" s="75"/>
      <c r="C843" s="26"/>
      <c r="D843" s="101"/>
      <c r="E843" s="45"/>
      <c r="G843" s="45"/>
    </row>
    <row r="844">
      <c r="B844" s="75"/>
      <c r="C844" s="26"/>
      <c r="D844" s="101"/>
      <c r="E844" s="45"/>
      <c r="G844" s="45"/>
    </row>
    <row r="845">
      <c r="B845" s="75"/>
      <c r="C845" s="26"/>
      <c r="D845" s="101"/>
      <c r="E845" s="45"/>
      <c r="G845" s="45"/>
    </row>
    <row r="846">
      <c r="B846" s="75"/>
      <c r="C846" s="26"/>
      <c r="D846" s="101"/>
      <c r="E846" s="45"/>
      <c r="G846" s="45"/>
    </row>
    <row r="847">
      <c r="B847" s="75"/>
      <c r="C847" s="26"/>
      <c r="D847" s="101"/>
      <c r="E847" s="45"/>
      <c r="G847" s="45"/>
    </row>
    <row r="848">
      <c r="B848" s="75"/>
      <c r="C848" s="26"/>
      <c r="D848" s="101"/>
      <c r="E848" s="45"/>
      <c r="G848" s="45"/>
    </row>
    <row r="849">
      <c r="B849" s="75"/>
      <c r="C849" s="26"/>
      <c r="D849" s="101"/>
      <c r="E849" s="45"/>
      <c r="G849" s="45"/>
    </row>
    <row r="850">
      <c r="B850" s="75"/>
      <c r="C850" s="26"/>
      <c r="D850" s="101"/>
      <c r="E850" s="45"/>
      <c r="G850" s="45"/>
    </row>
    <row r="851">
      <c r="B851" s="75"/>
      <c r="C851" s="26"/>
      <c r="D851" s="101"/>
      <c r="E851" s="45"/>
      <c r="G851" s="45"/>
    </row>
    <row r="852">
      <c r="B852" s="75"/>
      <c r="C852" s="26"/>
      <c r="D852" s="101"/>
      <c r="E852" s="45"/>
      <c r="G852" s="45"/>
    </row>
    <row r="853">
      <c r="B853" s="75"/>
      <c r="C853" s="26"/>
      <c r="D853" s="101"/>
      <c r="E853" s="45"/>
      <c r="G853" s="45"/>
    </row>
    <row r="854">
      <c r="B854" s="75"/>
      <c r="C854" s="26"/>
      <c r="D854" s="101"/>
      <c r="E854" s="45"/>
      <c r="G854" s="45"/>
    </row>
    <row r="855">
      <c r="B855" s="75"/>
      <c r="C855" s="26"/>
      <c r="D855" s="101"/>
      <c r="E855" s="45"/>
      <c r="G855" s="45"/>
    </row>
    <row r="856">
      <c r="B856" s="75"/>
      <c r="C856" s="26"/>
      <c r="D856" s="101"/>
      <c r="E856" s="45"/>
      <c r="G856" s="45"/>
    </row>
    <row r="857">
      <c r="B857" s="75"/>
      <c r="C857" s="26"/>
      <c r="D857" s="101"/>
      <c r="E857" s="45"/>
      <c r="G857" s="45"/>
    </row>
    <row r="858">
      <c r="B858" s="75"/>
      <c r="C858" s="26"/>
      <c r="D858" s="101"/>
      <c r="E858" s="45"/>
      <c r="G858" s="45"/>
    </row>
    <row r="859">
      <c r="B859" s="75"/>
      <c r="C859" s="26"/>
      <c r="D859" s="101"/>
      <c r="E859" s="45"/>
      <c r="G859" s="45"/>
    </row>
    <row r="860">
      <c r="B860" s="75"/>
      <c r="C860" s="26"/>
      <c r="D860" s="101"/>
      <c r="E860" s="45"/>
      <c r="G860" s="45"/>
    </row>
    <row r="861">
      <c r="B861" s="75"/>
      <c r="C861" s="26"/>
      <c r="D861" s="101"/>
      <c r="E861" s="45"/>
      <c r="G861" s="45"/>
    </row>
    <row r="862">
      <c r="B862" s="75"/>
      <c r="C862" s="26"/>
      <c r="D862" s="101"/>
      <c r="E862" s="45"/>
      <c r="G862" s="45"/>
    </row>
    <row r="863">
      <c r="B863" s="75"/>
      <c r="C863" s="26"/>
      <c r="D863" s="101"/>
      <c r="E863" s="45"/>
      <c r="G863" s="45"/>
    </row>
    <row r="864">
      <c r="B864" s="75"/>
      <c r="C864" s="26"/>
      <c r="D864" s="101"/>
      <c r="E864" s="45"/>
      <c r="G864" s="45"/>
    </row>
    <row r="865">
      <c r="B865" s="75"/>
      <c r="C865" s="26"/>
      <c r="D865" s="101"/>
      <c r="E865" s="45"/>
      <c r="G865" s="45"/>
    </row>
    <row r="866">
      <c r="B866" s="75"/>
      <c r="C866" s="26"/>
      <c r="D866" s="101"/>
      <c r="E866" s="45"/>
      <c r="G866" s="45"/>
    </row>
    <row r="867">
      <c r="B867" s="75"/>
      <c r="C867" s="26"/>
      <c r="D867" s="101"/>
      <c r="E867" s="45"/>
      <c r="G867" s="45"/>
    </row>
    <row r="868">
      <c r="B868" s="75"/>
      <c r="C868" s="26"/>
      <c r="D868" s="101"/>
      <c r="E868" s="45"/>
      <c r="G868" s="45"/>
    </row>
    <row r="869">
      <c r="B869" s="75"/>
      <c r="C869" s="26"/>
      <c r="D869" s="101"/>
      <c r="E869" s="45"/>
      <c r="G869" s="45"/>
    </row>
    <row r="870">
      <c r="B870" s="75"/>
      <c r="C870" s="26"/>
      <c r="D870" s="101"/>
      <c r="E870" s="45"/>
      <c r="G870" s="45"/>
    </row>
    <row r="871">
      <c r="B871" s="75"/>
      <c r="C871" s="26"/>
      <c r="D871" s="101"/>
      <c r="E871" s="45"/>
      <c r="G871" s="45"/>
    </row>
    <row r="872">
      <c r="B872" s="75"/>
      <c r="C872" s="26"/>
      <c r="D872" s="101"/>
      <c r="E872" s="45"/>
      <c r="G872" s="45"/>
    </row>
    <row r="873">
      <c r="B873" s="75"/>
      <c r="C873" s="26"/>
      <c r="D873" s="101"/>
      <c r="E873" s="45"/>
      <c r="G873" s="45"/>
    </row>
    <row r="874">
      <c r="B874" s="75"/>
      <c r="C874" s="26"/>
      <c r="D874" s="101"/>
      <c r="E874" s="45"/>
      <c r="G874" s="45"/>
    </row>
    <row r="875">
      <c r="B875" s="75"/>
      <c r="C875" s="26"/>
      <c r="D875" s="101"/>
      <c r="E875" s="45"/>
      <c r="G875" s="45"/>
    </row>
    <row r="876">
      <c r="B876" s="75"/>
      <c r="C876" s="26"/>
      <c r="D876" s="101"/>
      <c r="E876" s="45"/>
      <c r="G876" s="45"/>
    </row>
    <row r="877">
      <c r="B877" s="75"/>
      <c r="C877" s="26"/>
      <c r="D877" s="101"/>
      <c r="E877" s="45"/>
      <c r="G877" s="45"/>
    </row>
    <row r="878">
      <c r="B878" s="75"/>
      <c r="C878" s="26"/>
      <c r="D878" s="101"/>
      <c r="E878" s="45"/>
      <c r="G878" s="45"/>
    </row>
    <row r="879">
      <c r="B879" s="75"/>
      <c r="C879" s="26"/>
      <c r="D879" s="101"/>
      <c r="E879" s="45"/>
      <c r="G879" s="45"/>
    </row>
    <row r="880">
      <c r="B880" s="75"/>
      <c r="C880" s="26"/>
      <c r="D880" s="101"/>
      <c r="E880" s="45"/>
      <c r="G880" s="45"/>
    </row>
    <row r="881">
      <c r="B881" s="75"/>
      <c r="C881" s="26"/>
      <c r="D881" s="101"/>
      <c r="E881" s="45"/>
      <c r="G881" s="45"/>
    </row>
    <row r="882">
      <c r="B882" s="75"/>
      <c r="C882" s="26"/>
      <c r="D882" s="101"/>
      <c r="E882" s="45"/>
      <c r="G882" s="45"/>
    </row>
    <row r="883">
      <c r="B883" s="75"/>
      <c r="C883" s="26"/>
      <c r="D883" s="101"/>
      <c r="E883" s="45"/>
      <c r="G883" s="45"/>
    </row>
    <row r="884">
      <c r="B884" s="75"/>
      <c r="C884" s="26"/>
      <c r="D884" s="101"/>
      <c r="E884" s="45"/>
      <c r="G884" s="45"/>
    </row>
    <row r="885">
      <c r="B885" s="75"/>
      <c r="C885" s="26"/>
      <c r="D885" s="101"/>
      <c r="E885" s="45"/>
      <c r="G885" s="45"/>
    </row>
    <row r="886">
      <c r="B886" s="75"/>
      <c r="C886" s="26"/>
      <c r="D886" s="101"/>
      <c r="E886" s="45"/>
      <c r="G886" s="45"/>
    </row>
    <row r="887">
      <c r="B887" s="75"/>
      <c r="C887" s="26"/>
      <c r="D887" s="101"/>
      <c r="E887" s="45"/>
      <c r="G887" s="45"/>
    </row>
    <row r="888">
      <c r="B888" s="75"/>
      <c r="C888" s="26"/>
      <c r="D888" s="101"/>
      <c r="E888" s="45"/>
      <c r="G888" s="45"/>
    </row>
    <row r="889">
      <c r="B889" s="75"/>
      <c r="C889" s="26"/>
      <c r="D889" s="101"/>
      <c r="E889" s="45"/>
      <c r="G889" s="45"/>
    </row>
    <row r="890">
      <c r="B890" s="75"/>
      <c r="C890" s="26"/>
      <c r="D890" s="101"/>
      <c r="E890" s="45"/>
      <c r="G890" s="45"/>
    </row>
    <row r="891">
      <c r="B891" s="75"/>
      <c r="C891" s="26"/>
      <c r="D891" s="101"/>
      <c r="E891" s="45"/>
      <c r="G891" s="45"/>
    </row>
    <row r="892">
      <c r="B892" s="75"/>
      <c r="C892" s="26"/>
      <c r="D892" s="101"/>
      <c r="E892" s="45"/>
      <c r="G892" s="45"/>
    </row>
    <row r="893">
      <c r="B893" s="75"/>
      <c r="C893" s="26"/>
      <c r="D893" s="101"/>
      <c r="E893" s="45"/>
      <c r="G893" s="45"/>
    </row>
    <row r="894">
      <c r="B894" s="75"/>
      <c r="C894" s="26"/>
      <c r="D894" s="101"/>
      <c r="E894" s="45"/>
      <c r="G894" s="45"/>
    </row>
    <row r="895">
      <c r="B895" s="75"/>
      <c r="C895" s="26"/>
      <c r="D895" s="101"/>
      <c r="E895" s="45"/>
      <c r="G895" s="45"/>
    </row>
    <row r="896">
      <c r="B896" s="75"/>
      <c r="C896" s="26"/>
      <c r="D896" s="101"/>
      <c r="E896" s="45"/>
      <c r="G896" s="45"/>
    </row>
    <row r="897">
      <c r="B897" s="75"/>
      <c r="C897" s="26"/>
      <c r="D897" s="101"/>
      <c r="E897" s="45"/>
      <c r="G897" s="45"/>
    </row>
    <row r="898">
      <c r="B898" s="75"/>
      <c r="C898" s="26"/>
      <c r="D898" s="101"/>
      <c r="E898" s="45"/>
      <c r="G898" s="45"/>
    </row>
    <row r="899">
      <c r="B899" s="75"/>
      <c r="C899" s="26"/>
      <c r="D899" s="101"/>
      <c r="E899" s="45"/>
      <c r="G899" s="45"/>
    </row>
    <row r="900">
      <c r="B900" s="75"/>
      <c r="C900" s="26"/>
      <c r="D900" s="101"/>
      <c r="E900" s="45"/>
      <c r="G900" s="45"/>
    </row>
    <row r="901">
      <c r="B901" s="75"/>
      <c r="C901" s="26"/>
      <c r="D901" s="101"/>
      <c r="E901" s="45"/>
      <c r="G901" s="45"/>
    </row>
    <row r="902">
      <c r="B902" s="75"/>
      <c r="C902" s="26"/>
      <c r="D902" s="101"/>
      <c r="E902" s="45"/>
      <c r="G902" s="45"/>
    </row>
    <row r="903">
      <c r="B903" s="75"/>
      <c r="C903" s="26"/>
      <c r="D903" s="101"/>
      <c r="E903" s="45"/>
      <c r="G903" s="45"/>
    </row>
    <row r="904">
      <c r="B904" s="75"/>
      <c r="C904" s="26"/>
      <c r="D904" s="101"/>
      <c r="E904" s="45"/>
      <c r="G904" s="45"/>
    </row>
    <row r="905">
      <c r="B905" s="75"/>
      <c r="C905" s="26"/>
      <c r="D905" s="101"/>
      <c r="E905" s="45"/>
      <c r="G905" s="45"/>
    </row>
    <row r="906">
      <c r="B906" s="75"/>
      <c r="C906" s="26"/>
      <c r="D906" s="101"/>
      <c r="E906" s="45"/>
      <c r="G906" s="45"/>
    </row>
    <row r="907">
      <c r="B907" s="75"/>
      <c r="C907" s="26"/>
      <c r="D907" s="101"/>
      <c r="E907" s="45"/>
      <c r="G907" s="45"/>
    </row>
    <row r="908">
      <c r="B908" s="75"/>
      <c r="C908" s="26"/>
      <c r="D908" s="101"/>
      <c r="E908" s="45"/>
      <c r="G908" s="45"/>
    </row>
    <row r="909">
      <c r="B909" s="75"/>
      <c r="C909" s="26"/>
      <c r="D909" s="101"/>
      <c r="E909" s="45"/>
      <c r="G909" s="45"/>
    </row>
    <row r="910">
      <c r="B910" s="75"/>
      <c r="C910" s="26"/>
      <c r="D910" s="101"/>
      <c r="E910" s="45"/>
      <c r="G910" s="45"/>
    </row>
    <row r="911">
      <c r="B911" s="75"/>
      <c r="C911" s="26"/>
      <c r="D911" s="101"/>
      <c r="E911" s="45"/>
      <c r="G911" s="45"/>
    </row>
    <row r="912">
      <c r="B912" s="75"/>
      <c r="C912" s="26"/>
      <c r="D912" s="101"/>
      <c r="E912" s="45"/>
      <c r="G912" s="45"/>
    </row>
    <row r="913">
      <c r="B913" s="75"/>
      <c r="C913" s="26"/>
      <c r="D913" s="101"/>
      <c r="E913" s="45"/>
      <c r="G913" s="45"/>
    </row>
    <row r="914">
      <c r="B914" s="75"/>
      <c r="C914" s="26"/>
      <c r="D914" s="101"/>
      <c r="E914" s="45"/>
      <c r="G914" s="45"/>
    </row>
    <row r="915">
      <c r="B915" s="75"/>
      <c r="C915" s="26"/>
      <c r="D915" s="101"/>
      <c r="E915" s="45"/>
      <c r="G915" s="45"/>
    </row>
    <row r="916">
      <c r="B916" s="75"/>
      <c r="C916" s="26"/>
      <c r="D916" s="101"/>
      <c r="E916" s="45"/>
      <c r="G916" s="45"/>
    </row>
    <row r="917">
      <c r="B917" s="75"/>
      <c r="C917" s="26"/>
      <c r="D917" s="101"/>
      <c r="E917" s="45"/>
      <c r="G917" s="45"/>
    </row>
    <row r="918">
      <c r="B918" s="75"/>
      <c r="C918" s="26"/>
      <c r="D918" s="101"/>
      <c r="E918" s="45"/>
      <c r="G918" s="45"/>
    </row>
    <row r="919">
      <c r="B919" s="75"/>
      <c r="C919" s="26"/>
      <c r="D919" s="101"/>
      <c r="E919" s="45"/>
      <c r="G919" s="45"/>
    </row>
    <row r="920">
      <c r="B920" s="75"/>
      <c r="C920" s="26"/>
      <c r="D920" s="101"/>
      <c r="E920" s="45"/>
      <c r="G920" s="45"/>
    </row>
    <row r="921">
      <c r="B921" s="75"/>
      <c r="C921" s="26"/>
      <c r="D921" s="101"/>
      <c r="E921" s="45"/>
      <c r="G921" s="45"/>
    </row>
    <row r="922">
      <c r="B922" s="75"/>
      <c r="C922" s="26"/>
      <c r="D922" s="101"/>
      <c r="E922" s="45"/>
      <c r="G922" s="45"/>
    </row>
    <row r="923">
      <c r="B923" s="75"/>
      <c r="C923" s="26"/>
      <c r="D923" s="101"/>
      <c r="E923" s="45"/>
      <c r="G923" s="45"/>
    </row>
    <row r="924">
      <c r="B924" s="75"/>
      <c r="C924" s="26"/>
      <c r="D924" s="101"/>
      <c r="E924" s="45"/>
      <c r="G924" s="45"/>
    </row>
    <row r="925">
      <c r="B925" s="75"/>
      <c r="C925" s="26"/>
      <c r="D925" s="101"/>
      <c r="E925" s="45"/>
      <c r="G925" s="45"/>
    </row>
    <row r="926">
      <c r="B926" s="75"/>
      <c r="C926" s="26"/>
      <c r="D926" s="101"/>
      <c r="E926" s="45"/>
      <c r="G926" s="45"/>
    </row>
    <row r="927">
      <c r="B927" s="75"/>
      <c r="C927" s="26"/>
      <c r="D927" s="101"/>
      <c r="E927" s="45"/>
      <c r="G927" s="45"/>
    </row>
    <row r="928">
      <c r="B928" s="75"/>
      <c r="C928" s="26"/>
      <c r="D928" s="101"/>
      <c r="E928" s="45"/>
      <c r="G928" s="45"/>
    </row>
  </sheetData>
  <mergeCells count="10">
    <mergeCell ref="A31:F31"/>
    <mergeCell ref="A34:F35"/>
    <mergeCell ref="A41:E47"/>
    <mergeCell ref="A1:F6"/>
    <mergeCell ref="A8:F9"/>
    <mergeCell ref="A12:F13"/>
    <mergeCell ref="A16:F18"/>
    <mergeCell ref="A21:F21"/>
    <mergeCell ref="A23:F23"/>
    <mergeCell ref="A28:F29"/>
  </mergeCells>
  <printOptions gridLines="1" horizontalCentered="1"/>
  <pageMargins bottom="0.75" footer="0.0" header="0.0" left="0.25" right="0.25" top="0.75"/>
  <pageSetup paperSize="9" cellComments="atEnd" orientation="portrait" pageOrder="overThenDown"/>
  <rowBreaks count="1" manualBreakCount="1">
    <brk id="41" man="1"/>
  </rowBreaks>
  <colBreaks count="1" manualBreakCount="1">
    <brk id="6" man="1"/>
  </colBreak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4.29"/>
    <col customWidth="1" min="2" max="2" width="10.29"/>
    <col customWidth="1" min="3" max="3" width="16.43"/>
  </cols>
  <sheetData>
    <row r="1" ht="15.75" customHeight="1">
      <c r="A1" s="1"/>
      <c r="F1" s="1"/>
    </row>
    <row r="2" ht="15.75" customHeight="1">
      <c r="F2" s="1"/>
    </row>
    <row r="3" ht="15.75" customHeight="1">
      <c r="F3" s="1"/>
    </row>
    <row r="4" ht="15.75" customHeight="1">
      <c r="F4" s="1"/>
    </row>
    <row r="5">
      <c r="F5" s="1"/>
    </row>
    <row r="6">
      <c r="F6" s="1"/>
      <c r="G6" s="45"/>
      <c r="H6" s="1"/>
      <c r="I6" s="1"/>
    </row>
    <row r="7">
      <c r="F7" s="1"/>
      <c r="G7" s="45"/>
      <c r="H7" s="26"/>
      <c r="I7" s="26"/>
    </row>
    <row r="8">
      <c r="G8" s="45"/>
    </row>
    <row r="9">
      <c r="A9" s="254" t="s">
        <v>1013</v>
      </c>
      <c r="B9" s="29"/>
      <c r="C9" s="29"/>
      <c r="D9" s="29"/>
      <c r="E9" s="30"/>
      <c r="G9" s="45"/>
    </row>
    <row r="10">
      <c r="A10" s="72"/>
      <c r="B10" s="86"/>
      <c r="C10" s="83"/>
      <c r="D10" s="255"/>
      <c r="E10" s="107"/>
      <c r="G10" s="45"/>
      <c r="H10" s="44"/>
      <c r="I10" s="44"/>
    </row>
    <row r="11">
      <c r="A11" s="107"/>
      <c r="C11" s="83"/>
      <c r="D11" s="255"/>
      <c r="E11" s="107"/>
      <c r="F11" s="123"/>
      <c r="G11" s="45"/>
      <c r="H11" s="44"/>
      <c r="I11" s="44"/>
    </row>
    <row r="12">
      <c r="A12" s="107"/>
      <c r="B12" s="123"/>
      <c r="C12" s="83"/>
      <c r="D12" s="255"/>
      <c r="E12" s="107"/>
      <c r="F12" s="123"/>
      <c r="G12" s="45"/>
      <c r="H12" s="61"/>
      <c r="I12" s="61"/>
    </row>
    <row r="13">
      <c r="A13" s="107"/>
      <c r="B13" s="256"/>
      <c r="C13" s="83"/>
      <c r="D13" s="257"/>
      <c r="E13" s="107"/>
      <c r="F13" s="123"/>
      <c r="G13" s="45"/>
      <c r="H13" s="61"/>
      <c r="I13" s="61"/>
    </row>
    <row r="14">
      <c r="A14" s="83" t="s">
        <v>1014</v>
      </c>
      <c r="E14" s="107"/>
      <c r="F14" s="123"/>
      <c r="G14" s="45"/>
      <c r="H14" s="61"/>
      <c r="I14" s="61"/>
    </row>
    <row r="15">
      <c r="A15" s="86"/>
      <c r="C15" s="107"/>
      <c r="D15" s="123"/>
      <c r="E15" s="107"/>
      <c r="F15" s="123"/>
      <c r="G15" s="45"/>
      <c r="H15" s="61"/>
      <c r="I15" s="61"/>
    </row>
    <row r="16">
      <c r="A16" s="107">
        <f>718*4</f>
        <v>2872</v>
      </c>
      <c r="B16" s="85"/>
      <c r="C16" s="107"/>
      <c r="D16" s="256"/>
      <c r="E16" s="107"/>
      <c r="F16" s="123"/>
      <c r="G16" s="45"/>
    </row>
    <row r="17">
      <c r="A17" s="107">
        <f>902*2</f>
        <v>1804</v>
      </c>
      <c r="B17" s="83"/>
      <c r="C17" s="72"/>
      <c r="D17" s="83"/>
      <c r="E17" s="107"/>
      <c r="F17" s="123"/>
      <c r="G17" s="45"/>
      <c r="H17" s="62"/>
      <c r="I17" s="1"/>
    </row>
    <row r="18">
      <c r="A18" s="72"/>
      <c r="B18" s="83"/>
      <c r="C18" s="86"/>
      <c r="E18" s="107"/>
      <c r="F18" s="123"/>
      <c r="G18" s="45"/>
      <c r="H18" s="62"/>
      <c r="I18" s="1"/>
    </row>
    <row r="19">
      <c r="A19" s="123"/>
      <c r="B19" s="85"/>
      <c r="C19" s="123"/>
      <c r="D19" s="85"/>
      <c r="E19" s="107"/>
      <c r="F19" s="123"/>
      <c r="G19" s="45"/>
    </row>
    <row r="20">
      <c r="A20" s="72" t="s">
        <v>1015</v>
      </c>
      <c r="E20" s="107"/>
      <c r="F20" s="123"/>
      <c r="G20" s="45"/>
    </row>
    <row r="21" ht="16.5" customHeight="1">
      <c r="A21" s="72"/>
      <c r="B21" s="85"/>
      <c r="C21" s="83"/>
      <c r="D21" s="255"/>
      <c r="E21" s="107"/>
      <c r="F21" s="123"/>
      <c r="G21" s="45"/>
    </row>
    <row r="22">
      <c r="A22" s="84">
        <v>1800.0</v>
      </c>
      <c r="B22" s="86"/>
      <c r="C22" s="83"/>
      <c r="D22" s="257"/>
      <c r="E22" s="107"/>
      <c r="F22" s="123"/>
      <c r="G22" s="45"/>
    </row>
    <row r="23">
      <c r="A23" s="72"/>
      <c r="B23" s="258"/>
      <c r="C23" s="83"/>
      <c r="D23" s="255"/>
      <c r="E23" s="107"/>
      <c r="F23" s="123"/>
      <c r="G23" s="45"/>
    </row>
    <row r="24">
      <c r="A24" s="123"/>
      <c r="B24" s="85"/>
      <c r="C24" s="83"/>
      <c r="D24" s="257"/>
      <c r="E24" s="107"/>
      <c r="F24" s="123"/>
      <c r="G24" s="45"/>
    </row>
    <row r="25">
      <c r="A25" s="72"/>
      <c r="B25" s="83"/>
      <c r="C25" s="83"/>
      <c r="D25" s="257"/>
      <c r="E25" s="107"/>
      <c r="F25" s="123"/>
      <c r="G25" s="45"/>
    </row>
    <row r="26">
      <c r="A26" s="72"/>
      <c r="B26" s="86"/>
      <c r="C26" s="83"/>
      <c r="D26" s="255"/>
      <c r="E26" s="107"/>
      <c r="F26" s="123"/>
      <c r="G26" s="45"/>
    </row>
    <row r="27">
      <c r="A27" s="72"/>
      <c r="B27" s="85"/>
      <c r="C27" s="83"/>
      <c r="D27" s="257"/>
      <c r="E27" s="107"/>
      <c r="F27" s="123"/>
      <c r="G27" s="45"/>
    </row>
    <row r="28">
      <c r="A28" s="123"/>
      <c r="B28" s="85"/>
      <c r="C28" s="83"/>
      <c r="D28" s="257"/>
      <c r="E28" s="107"/>
      <c r="F28" s="123"/>
      <c r="G28" s="45"/>
    </row>
    <row r="29">
      <c r="A29" s="123"/>
      <c r="B29" s="85"/>
      <c r="C29" s="83"/>
      <c r="D29" s="257"/>
      <c r="E29" s="107"/>
      <c r="F29" s="123"/>
      <c r="G29" s="45"/>
    </row>
    <row r="33">
      <c r="D33" s="57" t="s">
        <v>1016</v>
      </c>
      <c r="E33" s="45">
        <f>SUM(A22,A16:A17)</f>
        <v>6476</v>
      </c>
    </row>
    <row r="34">
      <c r="D34" s="57" t="s">
        <v>1017</v>
      </c>
      <c r="E34" s="45">
        <v>3884.75</v>
      </c>
    </row>
    <row r="35">
      <c r="D35" s="57" t="s">
        <v>1018</v>
      </c>
      <c r="E35" s="45">
        <v>2061.91</v>
      </c>
    </row>
    <row r="36">
      <c r="D36" s="57" t="s">
        <v>5</v>
      </c>
      <c r="E36" s="232">
        <f>SUM(E33:E35)</f>
        <v>12422.66</v>
      </c>
    </row>
    <row r="37">
      <c r="D37" s="57" t="s">
        <v>1019</v>
      </c>
      <c r="E37" s="232">
        <v>1987.62</v>
      </c>
    </row>
    <row r="38">
      <c r="D38" s="57" t="s">
        <v>1020</v>
      </c>
      <c r="E38" s="232">
        <v>14410.28</v>
      </c>
    </row>
  </sheetData>
  <mergeCells count="7">
    <mergeCell ref="A1:E8"/>
    <mergeCell ref="A9:E9"/>
    <mergeCell ref="A11:B11"/>
    <mergeCell ref="A14:D14"/>
    <mergeCell ref="A15:B15"/>
    <mergeCell ref="C18:D18"/>
    <mergeCell ref="A20:D20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47.86"/>
    <col customWidth="1" min="5" max="5" width="20.14"/>
  </cols>
  <sheetData>
    <row r="1">
      <c r="A1" s="259" t="s">
        <v>1021</v>
      </c>
    </row>
    <row r="3">
      <c r="A3" s="27"/>
      <c r="B3" s="27"/>
      <c r="C3" s="27"/>
      <c r="F3" s="57"/>
      <c r="G3" s="26"/>
      <c r="H3" s="26"/>
    </row>
    <row r="4">
      <c r="A4" s="57"/>
      <c r="B4" s="26"/>
      <c r="C4" s="26"/>
      <c r="F4" s="57"/>
      <c r="G4" s="26"/>
      <c r="H4" s="26"/>
    </row>
    <row r="5">
      <c r="A5" s="53" t="s">
        <v>381</v>
      </c>
      <c r="F5" s="57"/>
      <c r="G5" s="26"/>
      <c r="H5" s="26"/>
    </row>
    <row r="6">
      <c r="A6" s="123"/>
      <c r="B6" s="26"/>
      <c r="C6" s="26"/>
      <c r="F6" s="57"/>
      <c r="G6" s="26"/>
      <c r="H6" s="26"/>
    </row>
    <row r="7">
      <c r="A7" s="12" t="s">
        <v>1022</v>
      </c>
      <c r="B7" s="26">
        <v>140.0</v>
      </c>
      <c r="C7" s="26" t="s">
        <v>11</v>
      </c>
      <c r="F7" s="57"/>
      <c r="G7" s="26"/>
      <c r="H7" s="26"/>
    </row>
    <row r="8">
      <c r="A8" s="12" t="s">
        <v>1023</v>
      </c>
      <c r="B8" s="26">
        <v>1.0</v>
      </c>
      <c r="C8" s="26" t="s">
        <v>16</v>
      </c>
      <c r="F8" s="57"/>
      <c r="G8" s="26"/>
      <c r="H8" s="26"/>
    </row>
    <row r="9">
      <c r="A9" s="123" t="s">
        <v>1024</v>
      </c>
      <c r="B9" s="26">
        <v>140.0</v>
      </c>
      <c r="C9" s="26" t="s">
        <v>11</v>
      </c>
      <c r="F9" s="57"/>
      <c r="G9" s="26"/>
      <c r="H9" s="26"/>
    </row>
    <row r="10">
      <c r="A10" s="57" t="s">
        <v>887</v>
      </c>
      <c r="B10" s="26"/>
      <c r="C10" s="26"/>
      <c r="F10" s="57"/>
      <c r="G10" s="26"/>
      <c r="H10" s="26"/>
    </row>
    <row r="11">
      <c r="B11" s="26"/>
      <c r="C11" s="26"/>
      <c r="F11" s="57"/>
      <c r="G11" s="26"/>
      <c r="H11" s="26"/>
    </row>
    <row r="12">
      <c r="A12" s="27" t="s">
        <v>1025</v>
      </c>
      <c r="B12" s="26"/>
      <c r="C12" s="26"/>
      <c r="F12" s="57"/>
      <c r="G12" s="26"/>
      <c r="H12" s="26"/>
    </row>
    <row r="13">
      <c r="A13" s="123"/>
      <c r="B13" s="26"/>
      <c r="C13" s="26"/>
      <c r="F13" s="57"/>
      <c r="G13" s="26"/>
      <c r="H13" s="26"/>
    </row>
    <row r="14">
      <c r="A14" s="12" t="s">
        <v>1026</v>
      </c>
      <c r="B14" s="26">
        <v>70.0</v>
      </c>
      <c r="C14" s="26" t="s">
        <v>11</v>
      </c>
      <c r="F14" s="57"/>
      <c r="G14" s="26"/>
      <c r="H14" s="26"/>
    </row>
    <row r="15">
      <c r="A15" s="12" t="s">
        <v>1027</v>
      </c>
      <c r="B15" s="26">
        <v>4.0</v>
      </c>
      <c r="C15" s="26" t="s">
        <v>7</v>
      </c>
      <c r="F15" s="57"/>
      <c r="G15" s="26"/>
      <c r="H15" s="26"/>
    </row>
    <row r="16">
      <c r="A16" s="12" t="s">
        <v>1028</v>
      </c>
      <c r="B16" s="26">
        <v>1.0</v>
      </c>
      <c r="C16" s="26" t="s">
        <v>7</v>
      </c>
      <c r="F16" s="57"/>
      <c r="G16" s="26"/>
      <c r="H16" s="26"/>
    </row>
    <row r="17">
      <c r="A17" s="12" t="s">
        <v>1029</v>
      </c>
      <c r="B17" s="26">
        <v>0.4</v>
      </c>
      <c r="C17" s="26" t="s">
        <v>7</v>
      </c>
      <c r="F17" s="57"/>
      <c r="G17" s="26"/>
      <c r="H17" s="26"/>
    </row>
    <row r="18">
      <c r="A18" s="57"/>
      <c r="B18" s="26"/>
      <c r="C18" s="26"/>
      <c r="F18" s="57"/>
      <c r="G18" s="26"/>
      <c r="H18" s="26"/>
    </row>
    <row r="20">
      <c r="A20" s="57"/>
    </row>
    <row r="21">
      <c r="A21" s="53" t="s">
        <v>1030</v>
      </c>
    </row>
    <row r="22">
      <c r="A22" s="27"/>
    </row>
    <row r="23">
      <c r="A23" s="57" t="s">
        <v>1031</v>
      </c>
      <c r="B23" s="26"/>
      <c r="C23" s="26"/>
    </row>
    <row r="24">
      <c r="A24" s="27"/>
      <c r="B24" s="26"/>
      <c r="C24" s="26"/>
    </row>
    <row r="25">
      <c r="A25" s="123" t="s">
        <v>1032</v>
      </c>
      <c r="B25" s="26">
        <v>3.0</v>
      </c>
      <c r="C25" s="26" t="s">
        <v>16</v>
      </c>
    </row>
    <row r="26">
      <c r="A26" s="123" t="s">
        <v>1033</v>
      </c>
      <c r="B26" s="26">
        <v>150.0</v>
      </c>
      <c r="C26" s="26" t="s">
        <v>11</v>
      </c>
    </row>
    <row r="27">
      <c r="A27" s="12" t="s">
        <v>569</v>
      </c>
      <c r="B27" s="26">
        <v>3.0</v>
      </c>
      <c r="C27" s="26" t="s">
        <v>16</v>
      </c>
    </row>
    <row r="28">
      <c r="A28" s="123" t="s">
        <v>888</v>
      </c>
      <c r="B28" s="26">
        <v>4.5</v>
      </c>
      <c r="C28" s="26" t="s">
        <v>7</v>
      </c>
    </row>
    <row r="29">
      <c r="A29" s="123" t="s">
        <v>684</v>
      </c>
      <c r="B29" s="26">
        <v>1.0</v>
      </c>
      <c r="C29" s="26" t="s">
        <v>16</v>
      </c>
    </row>
    <row r="30">
      <c r="A30" s="12" t="s">
        <v>1034</v>
      </c>
      <c r="B30" s="26">
        <v>1.0</v>
      </c>
      <c r="C30" s="26" t="s">
        <v>16</v>
      </c>
    </row>
    <row r="31">
      <c r="A31" s="12" t="s">
        <v>899</v>
      </c>
      <c r="B31" s="26">
        <v>1.0</v>
      </c>
      <c r="C31" s="26" t="s">
        <v>16</v>
      </c>
    </row>
    <row r="32">
      <c r="A32" s="12" t="s">
        <v>1035</v>
      </c>
      <c r="B32" s="26">
        <v>1.0</v>
      </c>
      <c r="C32" s="26" t="s">
        <v>16</v>
      </c>
    </row>
    <row r="33">
      <c r="A33" s="12" t="s">
        <v>1036</v>
      </c>
      <c r="B33" s="26">
        <v>1.0</v>
      </c>
      <c r="C33" s="26" t="s">
        <v>16</v>
      </c>
    </row>
    <row r="34">
      <c r="A34" s="12" t="s">
        <v>168</v>
      </c>
      <c r="B34" s="26">
        <v>2.0</v>
      </c>
      <c r="C34" s="26" t="s">
        <v>16</v>
      </c>
    </row>
    <row r="35">
      <c r="A35" s="12"/>
      <c r="B35" s="26"/>
      <c r="C35" s="26"/>
    </row>
    <row r="44">
      <c r="A44" s="53" t="s">
        <v>1037</v>
      </c>
    </row>
    <row r="45">
      <c r="A45" s="27"/>
      <c r="B45" s="27"/>
      <c r="C45" s="27"/>
    </row>
    <row r="46">
      <c r="A46" s="27"/>
      <c r="B46" s="27"/>
      <c r="C46" s="27"/>
    </row>
    <row r="47">
      <c r="A47" s="27"/>
      <c r="B47" s="27"/>
      <c r="C47" s="27"/>
    </row>
    <row r="48">
      <c r="A48" s="27"/>
      <c r="B48" s="27"/>
      <c r="C48" s="27"/>
    </row>
    <row r="49">
      <c r="A49" s="27" t="s">
        <v>1038</v>
      </c>
    </row>
    <row r="50">
      <c r="A50" s="57"/>
      <c r="B50" s="12"/>
      <c r="C50" s="12"/>
    </row>
    <row r="51">
      <c r="A51" s="27" t="s">
        <v>1039</v>
      </c>
      <c r="B51" s="12"/>
      <c r="C51" s="12"/>
    </row>
    <row r="52">
      <c r="A52" s="123" t="s">
        <v>1040</v>
      </c>
      <c r="B52" s="62">
        <v>6.0</v>
      </c>
      <c r="C52" s="62" t="s">
        <v>1041</v>
      </c>
    </row>
    <row r="53">
      <c r="A53" s="166" t="s">
        <v>1042</v>
      </c>
      <c r="B53" s="62">
        <v>1000.0</v>
      </c>
      <c r="C53" s="62" t="s">
        <v>11</v>
      </c>
    </row>
    <row r="54">
      <c r="A54" s="166"/>
      <c r="B54" s="62"/>
      <c r="C54" s="62"/>
    </row>
    <row r="55">
      <c r="A55" s="123"/>
      <c r="B55" s="12"/>
      <c r="C55" s="12"/>
    </row>
    <row r="56">
      <c r="A56" s="57" t="s">
        <v>1043</v>
      </c>
      <c r="B56" s="12"/>
      <c r="C56" s="12"/>
    </row>
    <row r="57">
      <c r="A57" s="57"/>
      <c r="B57" s="12"/>
      <c r="C57" s="12"/>
    </row>
    <row r="58">
      <c r="A58" s="123" t="s">
        <v>1044</v>
      </c>
      <c r="B58" s="62">
        <v>900.0</v>
      </c>
      <c r="C58" s="62" t="s">
        <v>11</v>
      </c>
    </row>
    <row r="59">
      <c r="A59" s="123" t="s">
        <v>1045</v>
      </c>
      <c r="B59" s="62">
        <v>4.0</v>
      </c>
      <c r="C59" s="62" t="s">
        <v>16</v>
      </c>
    </row>
    <row r="60">
      <c r="A60" s="166" t="s">
        <v>1046</v>
      </c>
      <c r="B60" s="62">
        <v>12.0</v>
      </c>
      <c r="C60" s="62" t="s">
        <v>16</v>
      </c>
    </row>
    <row r="61">
      <c r="A61" s="166" t="s">
        <v>856</v>
      </c>
      <c r="B61" s="62">
        <v>6.0</v>
      </c>
      <c r="C61" s="62" t="s">
        <v>16</v>
      </c>
    </row>
    <row r="62">
      <c r="A62" s="166" t="s">
        <v>852</v>
      </c>
      <c r="B62" s="62">
        <v>6.0</v>
      </c>
      <c r="C62" s="62" t="s">
        <v>16</v>
      </c>
    </row>
    <row r="63">
      <c r="A63" s="166" t="s">
        <v>899</v>
      </c>
      <c r="B63" s="62">
        <v>1.0</v>
      </c>
      <c r="C63" s="62" t="s">
        <v>16</v>
      </c>
    </row>
    <row r="64">
      <c r="A64" s="166" t="s">
        <v>1047</v>
      </c>
      <c r="B64" s="62">
        <v>3.0</v>
      </c>
      <c r="C64" s="62" t="s">
        <v>16</v>
      </c>
    </row>
    <row r="65">
      <c r="A65" s="166" t="s">
        <v>1048</v>
      </c>
      <c r="B65" s="62">
        <v>21.0</v>
      </c>
      <c r="C65" s="62" t="s">
        <v>7</v>
      </c>
      <c r="D65" s="164"/>
    </row>
    <row r="66">
      <c r="A66" s="166" t="s">
        <v>1049</v>
      </c>
      <c r="B66" s="62">
        <v>1.5</v>
      </c>
      <c r="C66" s="62" t="s">
        <v>16</v>
      </c>
    </row>
    <row r="67">
      <c r="A67" s="166" t="s">
        <v>1050</v>
      </c>
      <c r="B67" s="62">
        <v>1800.0</v>
      </c>
      <c r="C67" s="62" t="s">
        <v>11</v>
      </c>
    </row>
    <row r="68">
      <c r="A68" s="164" t="s">
        <v>1051</v>
      </c>
      <c r="B68" s="62">
        <v>0.9</v>
      </c>
      <c r="C68" s="62" t="s">
        <v>11</v>
      </c>
    </row>
    <row r="69">
      <c r="A69" s="164"/>
      <c r="B69" s="62"/>
      <c r="C69" s="62"/>
    </row>
    <row r="70">
      <c r="B70" s="26"/>
      <c r="C70" s="26"/>
    </row>
    <row r="71">
      <c r="A71" s="123"/>
      <c r="B71" s="86"/>
      <c r="C71" s="86"/>
      <c r="D71" s="123"/>
      <c r="E71" s="123"/>
      <c r="F71" s="123"/>
      <c r="G71" s="123"/>
    </row>
    <row r="72">
      <c r="A72" s="123"/>
      <c r="B72" s="86"/>
      <c r="C72" s="86"/>
      <c r="D72" s="123"/>
      <c r="E72" s="123"/>
      <c r="F72" s="123"/>
      <c r="G72" s="123"/>
    </row>
    <row r="73">
      <c r="A73" s="199"/>
      <c r="B73" s="86"/>
      <c r="C73" s="86"/>
      <c r="D73" s="123"/>
      <c r="E73" s="123"/>
      <c r="F73" s="123"/>
      <c r="G73" s="123"/>
    </row>
    <row r="74">
      <c r="A74" s="123"/>
      <c r="B74" s="86"/>
      <c r="C74" s="86"/>
      <c r="D74" s="123"/>
      <c r="E74" s="123"/>
      <c r="F74" s="123"/>
      <c r="G74" s="123"/>
    </row>
    <row r="75">
      <c r="A75" s="118"/>
      <c r="B75" s="86"/>
      <c r="C75" s="86"/>
      <c r="D75" s="123" t="s">
        <v>1052</v>
      </c>
      <c r="E75" s="123"/>
      <c r="F75" s="123"/>
      <c r="G75" s="123"/>
    </row>
    <row r="76">
      <c r="A76" s="123"/>
      <c r="B76" s="86"/>
      <c r="C76" s="86"/>
      <c r="D76" s="123"/>
      <c r="E76" s="123"/>
      <c r="F76" s="123"/>
      <c r="G76" s="123"/>
    </row>
    <row r="77">
      <c r="A77" s="199"/>
      <c r="B77" s="86"/>
      <c r="C77" s="86"/>
      <c r="D77" s="123"/>
      <c r="E77" s="123"/>
      <c r="F77" s="123"/>
      <c r="G77" s="123"/>
    </row>
    <row r="78">
      <c r="A78" s="164"/>
      <c r="B78" s="260"/>
      <c r="C78" s="260"/>
      <c r="D78" s="123"/>
      <c r="E78" s="123"/>
      <c r="F78" s="123"/>
      <c r="G78" s="123"/>
    </row>
    <row r="79">
      <c r="A79" s="164"/>
      <c r="B79" s="260"/>
      <c r="C79" s="260"/>
      <c r="D79" s="123"/>
      <c r="E79" s="123"/>
      <c r="F79" s="123"/>
      <c r="G79" s="123"/>
    </row>
    <row r="80">
      <c r="A80" s="164"/>
      <c r="B80" s="260"/>
      <c r="C80" s="260"/>
      <c r="D80" s="123"/>
      <c r="E80" s="123"/>
      <c r="F80" s="123"/>
      <c r="G80" s="123"/>
    </row>
    <row r="81">
      <c r="A81" s="164"/>
      <c r="B81" s="260"/>
      <c r="C81" s="260"/>
      <c r="D81" s="123"/>
      <c r="E81" s="123"/>
      <c r="F81" s="123"/>
      <c r="G81" s="123"/>
    </row>
    <row r="82">
      <c r="A82" s="164"/>
      <c r="B82" s="260"/>
      <c r="C82" s="260"/>
      <c r="D82" s="123"/>
      <c r="E82" s="123"/>
      <c r="F82" s="123"/>
      <c r="G82" s="123"/>
    </row>
    <row r="83">
      <c r="A83" s="164"/>
      <c r="B83" s="260"/>
      <c r="C83" s="260"/>
      <c r="D83" s="123"/>
      <c r="E83" s="123"/>
      <c r="F83" s="123"/>
      <c r="G83" s="123"/>
    </row>
    <row r="84">
      <c r="A84" s="164"/>
      <c r="B84" s="260"/>
      <c r="C84" s="260"/>
      <c r="D84" s="123"/>
      <c r="E84" s="123"/>
      <c r="F84" s="123"/>
      <c r="G84" s="123"/>
    </row>
    <row r="85">
      <c r="A85" s="123"/>
      <c r="B85" s="86"/>
      <c r="C85" s="86"/>
      <c r="D85" s="123"/>
      <c r="E85" s="123"/>
      <c r="F85" s="123"/>
      <c r="G85" s="123"/>
    </row>
    <row r="86">
      <c r="A86" s="199"/>
      <c r="B86" s="86"/>
      <c r="C86" s="86"/>
      <c r="D86" s="123"/>
      <c r="E86" s="123"/>
      <c r="F86" s="123"/>
      <c r="G86" s="123"/>
    </row>
    <row r="87">
      <c r="A87" s="123"/>
      <c r="B87" s="86"/>
      <c r="C87" s="86"/>
      <c r="D87" s="123"/>
      <c r="E87" s="123"/>
      <c r="F87" s="123"/>
      <c r="G87" s="123"/>
    </row>
    <row r="88">
      <c r="A88" s="118"/>
      <c r="B88" s="86"/>
      <c r="C88" s="86"/>
      <c r="D88" s="123"/>
      <c r="E88" s="123"/>
      <c r="F88" s="123"/>
      <c r="G88" s="123"/>
    </row>
    <row r="89">
      <c r="A89" s="123"/>
      <c r="B89" s="86"/>
      <c r="C89" s="86"/>
      <c r="D89" s="123"/>
      <c r="E89" s="123"/>
      <c r="F89" s="123"/>
      <c r="G89" s="123"/>
    </row>
    <row r="90">
      <c r="A90" s="123"/>
      <c r="B90" s="86"/>
      <c r="C90" s="86"/>
      <c r="D90" s="123"/>
      <c r="E90" s="123"/>
      <c r="F90" s="123"/>
      <c r="G90" s="123"/>
    </row>
    <row r="91">
      <c r="A91" s="123"/>
      <c r="B91" s="86"/>
      <c r="C91" s="86"/>
      <c r="D91" s="123"/>
      <c r="E91" s="123"/>
      <c r="F91" s="123"/>
      <c r="G91" s="123"/>
    </row>
    <row r="92">
      <c r="A92" s="123"/>
      <c r="B92" s="86"/>
      <c r="C92" s="86"/>
      <c r="D92" s="123"/>
      <c r="E92" s="123"/>
      <c r="F92" s="123"/>
      <c r="G92" s="123"/>
    </row>
    <row r="93">
      <c r="A93" s="123"/>
      <c r="B93" s="86"/>
      <c r="C93" s="86"/>
      <c r="D93" s="123"/>
      <c r="E93" s="123"/>
      <c r="F93" s="123"/>
      <c r="G93" s="123"/>
    </row>
    <row r="94">
      <c r="A94" s="123"/>
      <c r="B94" s="86"/>
      <c r="C94" s="86"/>
      <c r="D94" s="123"/>
      <c r="E94" s="123"/>
      <c r="F94" s="123"/>
      <c r="G94" s="123"/>
    </row>
    <row r="95">
      <c r="A95" s="199"/>
      <c r="B95" s="123"/>
      <c r="C95" s="123"/>
      <c r="D95" s="123"/>
      <c r="E95" s="123"/>
      <c r="F95" s="123"/>
      <c r="G95" s="123"/>
    </row>
    <row r="96">
      <c r="A96" s="123"/>
      <c r="B96" s="123"/>
      <c r="C96" s="123"/>
      <c r="D96" s="123"/>
      <c r="E96" s="123"/>
      <c r="F96" s="123"/>
      <c r="G96" s="123"/>
    </row>
    <row r="97">
      <c r="A97" s="123"/>
      <c r="B97" s="123"/>
      <c r="C97" s="123"/>
      <c r="D97" s="123"/>
      <c r="E97" s="123"/>
      <c r="F97" s="123"/>
      <c r="G97" s="123"/>
    </row>
    <row r="98">
      <c r="A98" s="123"/>
      <c r="B98" s="123"/>
      <c r="C98" s="123"/>
      <c r="D98" s="123"/>
      <c r="E98" s="123"/>
      <c r="F98" s="123"/>
      <c r="G98" s="123"/>
    </row>
    <row r="99">
      <c r="A99" s="123"/>
      <c r="B99" s="123"/>
      <c r="C99" s="123"/>
      <c r="D99" s="123"/>
      <c r="E99" s="123"/>
      <c r="F99" s="123"/>
      <c r="G99" s="123"/>
    </row>
    <row r="100">
      <c r="A100" s="123"/>
      <c r="B100" s="123"/>
      <c r="C100" s="123"/>
      <c r="D100" s="123"/>
      <c r="E100" s="123"/>
      <c r="F100" s="123"/>
      <c r="G100" s="123"/>
    </row>
    <row r="101">
      <c r="A101" s="123"/>
      <c r="B101" s="123"/>
      <c r="C101" s="123"/>
      <c r="D101" s="123"/>
      <c r="E101" s="123"/>
      <c r="F101" s="123"/>
      <c r="G101" s="123"/>
    </row>
    <row r="102">
      <c r="A102" s="123"/>
      <c r="B102" s="123"/>
      <c r="C102" s="123"/>
      <c r="D102" s="123"/>
      <c r="E102" s="123"/>
      <c r="F102" s="123"/>
      <c r="G102" s="123"/>
    </row>
    <row r="103">
      <c r="A103" s="123"/>
      <c r="B103" s="123"/>
      <c r="C103" s="123"/>
      <c r="D103" s="123"/>
      <c r="E103" s="123"/>
      <c r="F103" s="123"/>
      <c r="G103" s="123"/>
    </row>
    <row r="104">
      <c r="A104" s="123"/>
      <c r="B104" s="123"/>
      <c r="C104" s="123"/>
      <c r="D104" s="123"/>
      <c r="E104" s="123"/>
      <c r="F104" s="123"/>
      <c r="G104" s="123"/>
    </row>
    <row r="105">
      <c r="A105" s="123"/>
      <c r="B105" s="123"/>
      <c r="C105" s="123"/>
      <c r="D105" s="123"/>
      <c r="E105" s="123"/>
      <c r="F105" s="123"/>
      <c r="G105" s="123"/>
    </row>
    <row r="106">
      <c r="A106" s="123"/>
      <c r="B106" s="123"/>
      <c r="C106" s="123"/>
      <c r="D106" s="123"/>
      <c r="E106" s="123"/>
      <c r="F106" s="123"/>
      <c r="G106" s="123"/>
    </row>
    <row r="107">
      <c r="A107" s="123"/>
      <c r="B107" s="123"/>
      <c r="C107" s="123"/>
      <c r="D107" s="123"/>
      <c r="E107" s="123"/>
      <c r="F107" s="123"/>
      <c r="G107" s="123"/>
    </row>
    <row r="108">
      <c r="A108" s="123"/>
      <c r="B108" s="123"/>
      <c r="C108" s="123"/>
      <c r="D108" s="123"/>
      <c r="E108" s="123"/>
      <c r="F108" s="123"/>
      <c r="G108" s="123"/>
    </row>
    <row r="109">
      <c r="A109" s="123"/>
      <c r="B109" s="123"/>
      <c r="C109" s="123"/>
      <c r="D109" s="123"/>
      <c r="E109" s="123"/>
      <c r="F109" s="123"/>
      <c r="G109" s="123"/>
    </row>
    <row r="110">
      <c r="A110" s="123"/>
      <c r="B110" s="123"/>
      <c r="C110" s="123"/>
      <c r="D110" s="123"/>
      <c r="E110" s="123"/>
      <c r="F110" s="123"/>
      <c r="G110" s="123"/>
    </row>
    <row r="111">
      <c r="A111" s="123"/>
      <c r="B111" s="123"/>
      <c r="C111" s="123"/>
      <c r="D111" s="123"/>
      <c r="E111" s="123"/>
      <c r="F111" s="123"/>
      <c r="G111" s="123"/>
    </row>
    <row r="112">
      <c r="A112" s="123"/>
      <c r="B112" s="123"/>
      <c r="C112" s="123"/>
      <c r="D112" s="123"/>
      <c r="E112" s="118"/>
      <c r="F112" s="123"/>
      <c r="G112" s="123"/>
    </row>
    <row r="113">
      <c r="A113" s="123"/>
      <c r="B113" s="123"/>
      <c r="C113" s="123"/>
      <c r="D113" s="123"/>
      <c r="E113" s="123"/>
      <c r="F113" s="123"/>
      <c r="G113" s="123"/>
    </row>
    <row r="114">
      <c r="A114" s="123"/>
      <c r="B114" s="123"/>
      <c r="C114" s="123"/>
      <c r="D114" s="123"/>
      <c r="E114" s="164"/>
      <c r="F114" s="260"/>
      <c r="G114" s="260"/>
    </row>
    <row r="115">
      <c r="A115" s="123"/>
      <c r="B115" s="123"/>
      <c r="C115" s="123"/>
      <c r="D115" s="123"/>
      <c r="E115" s="164"/>
      <c r="F115" s="260"/>
      <c r="G115" s="260"/>
    </row>
    <row r="116">
      <c r="A116" s="123"/>
      <c r="B116" s="123"/>
      <c r="C116" s="123"/>
      <c r="D116" s="123"/>
      <c r="E116" s="164"/>
      <c r="F116" s="260"/>
      <c r="G116" s="260"/>
    </row>
    <row r="117">
      <c r="A117" s="123"/>
      <c r="B117" s="123"/>
      <c r="C117" s="123"/>
      <c r="D117" s="123"/>
      <c r="E117" s="164"/>
      <c r="F117" s="260"/>
      <c r="G117" s="260"/>
    </row>
    <row r="118">
      <c r="A118" s="123"/>
      <c r="B118" s="123"/>
      <c r="C118" s="123"/>
      <c r="D118" s="123"/>
      <c r="E118" s="123"/>
      <c r="F118" s="86"/>
      <c r="G118" s="86"/>
    </row>
    <row r="119">
      <c r="A119" s="123"/>
      <c r="B119" s="123"/>
      <c r="C119" s="123"/>
      <c r="D119" s="123"/>
      <c r="E119" s="123"/>
      <c r="F119" s="123"/>
      <c r="G119" s="123"/>
    </row>
    <row r="120">
      <c r="A120" s="123"/>
      <c r="B120" s="123"/>
      <c r="C120" s="123"/>
      <c r="D120" s="123"/>
      <c r="E120" s="199"/>
      <c r="F120" s="123"/>
      <c r="G120" s="123"/>
    </row>
    <row r="121">
      <c r="A121" s="123"/>
      <c r="B121" s="123"/>
      <c r="C121" s="123"/>
      <c r="D121" s="123"/>
      <c r="E121" s="199"/>
      <c r="F121" s="123"/>
      <c r="G121" s="123"/>
    </row>
    <row r="122">
      <c r="A122" s="123"/>
      <c r="B122" s="123"/>
      <c r="C122" s="123"/>
      <c r="D122" s="123"/>
      <c r="E122" s="118"/>
      <c r="F122" s="123"/>
      <c r="G122" s="123"/>
    </row>
    <row r="123">
      <c r="A123" s="123"/>
      <c r="B123" s="123"/>
      <c r="C123" s="123"/>
      <c r="D123" s="123"/>
      <c r="E123" s="164"/>
      <c r="F123" s="260"/>
      <c r="G123" s="260"/>
    </row>
    <row r="124">
      <c r="A124" s="123"/>
      <c r="B124" s="123"/>
      <c r="C124" s="123"/>
      <c r="D124" s="123"/>
      <c r="E124" s="164"/>
      <c r="F124" s="260"/>
      <c r="G124" s="260"/>
    </row>
    <row r="125">
      <c r="A125" s="123"/>
      <c r="B125" s="123"/>
      <c r="C125" s="123"/>
      <c r="D125" s="123"/>
      <c r="E125" s="164"/>
      <c r="F125" s="260"/>
      <c r="G125" s="260"/>
    </row>
    <row r="126">
      <c r="A126" s="123"/>
      <c r="B126" s="123"/>
      <c r="C126" s="123"/>
      <c r="D126" s="123"/>
      <c r="E126" s="164"/>
      <c r="F126" s="260"/>
      <c r="G126" s="260"/>
    </row>
    <row r="127">
      <c r="A127" s="123"/>
      <c r="B127" s="123"/>
      <c r="C127" s="123"/>
      <c r="D127" s="123"/>
      <c r="E127" s="164"/>
      <c r="F127" s="260"/>
      <c r="G127" s="260"/>
    </row>
    <row r="128">
      <c r="A128" s="123"/>
      <c r="B128" s="123"/>
      <c r="C128" s="123"/>
      <c r="D128" s="123"/>
      <c r="E128" s="164"/>
      <c r="F128" s="260"/>
      <c r="G128" s="260"/>
    </row>
    <row r="129">
      <c r="A129" s="123"/>
      <c r="B129" s="123"/>
      <c r="C129" s="123"/>
      <c r="D129" s="123"/>
      <c r="E129" s="164"/>
      <c r="F129" s="260"/>
      <c r="G129" s="260"/>
    </row>
    <row r="130">
      <c r="A130" s="123"/>
      <c r="B130" s="123"/>
      <c r="C130" s="123"/>
      <c r="D130" s="123"/>
      <c r="E130" s="164"/>
      <c r="F130" s="260"/>
      <c r="G130" s="260"/>
    </row>
    <row r="131">
      <c r="A131" s="123"/>
      <c r="B131" s="123"/>
      <c r="C131" s="123"/>
      <c r="D131" s="123"/>
      <c r="E131" s="164"/>
      <c r="F131" s="260"/>
      <c r="G131" s="260"/>
    </row>
    <row r="132">
      <c r="A132" s="123"/>
      <c r="B132" s="123"/>
      <c r="C132" s="123"/>
      <c r="D132" s="123"/>
      <c r="E132" s="164"/>
      <c r="F132" s="260"/>
      <c r="G132" s="260"/>
    </row>
    <row r="133">
      <c r="A133" s="123"/>
      <c r="B133" s="123"/>
      <c r="C133" s="123"/>
      <c r="D133" s="123"/>
      <c r="E133" s="199"/>
      <c r="F133" s="123"/>
      <c r="G133" s="123"/>
    </row>
    <row r="134">
      <c r="A134" s="123"/>
      <c r="B134" s="123"/>
      <c r="C134" s="123"/>
      <c r="D134" s="123"/>
      <c r="E134" s="199"/>
      <c r="F134" s="123"/>
      <c r="G134" s="123"/>
    </row>
    <row r="135">
      <c r="A135" s="123"/>
      <c r="B135" s="123"/>
      <c r="C135" s="123"/>
      <c r="D135" s="123"/>
      <c r="E135" s="118"/>
      <c r="F135" s="123"/>
      <c r="G135" s="123"/>
    </row>
    <row r="136">
      <c r="A136" s="123"/>
      <c r="B136" s="123"/>
      <c r="C136" s="123"/>
      <c r="D136" s="123"/>
      <c r="E136" s="199"/>
      <c r="F136" s="86"/>
      <c r="G136" s="86"/>
    </row>
    <row r="137">
      <c r="A137" s="123"/>
      <c r="B137" s="123"/>
      <c r="C137" s="123"/>
      <c r="D137" s="123"/>
      <c r="E137" s="118"/>
      <c r="F137" s="86"/>
      <c r="G137" s="86"/>
    </row>
    <row r="138">
      <c r="A138" s="123"/>
      <c r="B138" s="123"/>
      <c r="C138" s="123"/>
      <c r="D138" s="123"/>
      <c r="E138" s="123"/>
      <c r="F138" s="86"/>
      <c r="G138" s="86"/>
    </row>
    <row r="139">
      <c r="A139" s="123"/>
      <c r="B139" s="123"/>
      <c r="C139" s="123"/>
      <c r="D139" s="123"/>
      <c r="E139" s="123"/>
      <c r="F139" s="86"/>
      <c r="G139" s="86"/>
    </row>
    <row r="140">
      <c r="A140" s="123"/>
      <c r="B140" s="123"/>
      <c r="C140" s="123"/>
      <c r="D140" s="123"/>
      <c r="E140" s="123"/>
      <c r="F140" s="86"/>
      <c r="G140" s="86"/>
    </row>
    <row r="141">
      <c r="A141" s="123"/>
      <c r="B141" s="123"/>
      <c r="C141" s="123"/>
      <c r="D141" s="123"/>
      <c r="E141" s="123"/>
      <c r="F141" s="86"/>
      <c r="G141" s="86"/>
    </row>
    <row r="142">
      <c r="A142" s="123"/>
      <c r="B142" s="123"/>
      <c r="C142" s="123"/>
      <c r="D142" s="123"/>
      <c r="E142" s="123"/>
      <c r="F142" s="86"/>
      <c r="G142" s="86"/>
    </row>
    <row r="143">
      <c r="A143" s="123"/>
      <c r="B143" s="123"/>
      <c r="C143" s="123"/>
      <c r="D143" s="123"/>
      <c r="E143" s="123"/>
      <c r="F143" s="86"/>
      <c r="G143" s="86"/>
    </row>
    <row r="144">
      <c r="A144" s="123"/>
      <c r="B144" s="123"/>
      <c r="C144" s="123"/>
      <c r="D144" s="123"/>
      <c r="E144" s="199"/>
      <c r="F144" s="86"/>
      <c r="G144" s="86"/>
    </row>
    <row r="145">
      <c r="A145" s="123"/>
      <c r="B145" s="123"/>
      <c r="C145" s="123"/>
      <c r="D145" s="123"/>
      <c r="E145" s="123"/>
      <c r="F145" s="86"/>
      <c r="G145" s="86"/>
    </row>
    <row r="146">
      <c r="A146" s="123"/>
      <c r="B146" s="123"/>
      <c r="C146" s="123"/>
      <c r="D146" s="123"/>
      <c r="E146" s="123"/>
      <c r="F146" s="86"/>
      <c r="G146" s="86"/>
    </row>
    <row r="147">
      <c r="A147" s="123"/>
      <c r="B147" s="123"/>
      <c r="C147" s="123"/>
      <c r="D147" s="123"/>
      <c r="E147" s="118"/>
      <c r="F147" s="86"/>
      <c r="G147" s="86"/>
    </row>
    <row r="148">
      <c r="A148" s="123"/>
      <c r="B148" s="123"/>
      <c r="C148" s="123"/>
      <c r="D148" s="123"/>
      <c r="E148" s="123"/>
      <c r="F148" s="86"/>
      <c r="G148" s="86"/>
    </row>
    <row r="149">
      <c r="A149" s="123"/>
      <c r="B149" s="123"/>
      <c r="C149" s="123"/>
      <c r="D149" s="123"/>
      <c r="E149" s="123"/>
      <c r="F149" s="86"/>
      <c r="G149" s="86"/>
    </row>
    <row r="150">
      <c r="A150" s="123"/>
      <c r="B150" s="123"/>
      <c r="C150" s="123"/>
      <c r="D150" s="123"/>
      <c r="E150" s="123"/>
      <c r="F150" s="86"/>
      <c r="G150" s="86"/>
    </row>
    <row r="151">
      <c r="A151" s="123"/>
      <c r="B151" s="123"/>
      <c r="C151" s="123"/>
      <c r="D151" s="123"/>
      <c r="E151" s="123"/>
      <c r="F151" s="86"/>
      <c r="G151" s="86"/>
    </row>
    <row r="152">
      <c r="A152" s="123"/>
      <c r="B152" s="123"/>
      <c r="C152" s="123"/>
      <c r="D152" s="123"/>
      <c r="E152" s="123"/>
      <c r="F152" s="86"/>
      <c r="G152" s="86"/>
    </row>
    <row r="153">
      <c r="A153" s="123"/>
      <c r="B153" s="123"/>
      <c r="C153" s="123"/>
      <c r="D153" s="123"/>
      <c r="E153" s="123"/>
      <c r="F153" s="86"/>
      <c r="G153" s="86"/>
    </row>
    <row r="154">
      <c r="A154" s="123"/>
      <c r="B154" s="123"/>
      <c r="C154" s="123"/>
      <c r="D154" s="123"/>
      <c r="E154" s="199"/>
      <c r="F154" s="86"/>
      <c r="G154" s="86"/>
    </row>
    <row r="155">
      <c r="A155" s="123"/>
      <c r="B155" s="123"/>
      <c r="C155" s="123"/>
      <c r="D155" s="123"/>
      <c r="E155" s="123"/>
      <c r="F155" s="86"/>
      <c r="G155" s="86"/>
    </row>
    <row r="156">
      <c r="A156" s="123"/>
      <c r="B156" s="123"/>
      <c r="C156" s="123"/>
      <c r="D156" s="123"/>
      <c r="E156" s="118"/>
      <c r="F156" s="86"/>
      <c r="G156" s="86"/>
    </row>
    <row r="157">
      <c r="A157" s="123"/>
      <c r="B157" s="123"/>
      <c r="C157" s="123"/>
      <c r="D157" s="123"/>
      <c r="E157" s="123"/>
      <c r="F157" s="86"/>
      <c r="G157" s="86"/>
    </row>
    <row r="158">
      <c r="A158" s="123"/>
      <c r="B158" s="123"/>
      <c r="C158" s="123"/>
      <c r="D158" s="123"/>
      <c r="E158" s="123"/>
      <c r="F158" s="86"/>
      <c r="G158" s="86"/>
    </row>
    <row r="159">
      <c r="A159" s="123"/>
      <c r="B159" s="123"/>
      <c r="C159" s="123"/>
      <c r="D159" s="123"/>
      <c r="E159" s="123"/>
      <c r="F159" s="86"/>
      <c r="G159" s="86"/>
    </row>
    <row r="160">
      <c r="A160" s="123"/>
      <c r="B160" s="123"/>
      <c r="C160" s="123"/>
      <c r="D160" s="123"/>
      <c r="E160" s="123"/>
      <c r="F160" s="86"/>
      <c r="G160" s="86"/>
    </row>
    <row r="161">
      <c r="A161" s="123"/>
      <c r="B161" s="123"/>
      <c r="C161" s="123"/>
      <c r="D161" s="123"/>
      <c r="E161" s="123"/>
      <c r="F161" s="86"/>
      <c r="G161" s="86"/>
    </row>
    <row r="162">
      <c r="A162" s="123"/>
      <c r="B162" s="123"/>
      <c r="C162" s="123"/>
      <c r="D162" s="123"/>
      <c r="E162" s="199"/>
      <c r="F162" s="86"/>
      <c r="G162" s="86"/>
    </row>
    <row r="163">
      <c r="A163" s="123"/>
      <c r="B163" s="123"/>
      <c r="C163" s="123"/>
      <c r="D163" s="123"/>
      <c r="E163" s="123"/>
      <c r="F163" s="86"/>
      <c r="G163" s="86"/>
    </row>
    <row r="164">
      <c r="A164" s="123"/>
      <c r="B164" s="123"/>
      <c r="C164" s="123"/>
      <c r="D164" s="123"/>
      <c r="E164" s="118"/>
      <c r="F164" s="86"/>
      <c r="G164" s="86"/>
    </row>
    <row r="165">
      <c r="A165" s="123"/>
      <c r="B165" s="123"/>
      <c r="C165" s="123"/>
      <c r="D165" s="123"/>
      <c r="E165" s="123"/>
      <c r="F165" s="86"/>
      <c r="G165" s="86"/>
    </row>
    <row r="166">
      <c r="A166" s="123"/>
      <c r="B166" s="123"/>
      <c r="C166" s="123"/>
      <c r="D166" s="123"/>
      <c r="E166" s="123"/>
      <c r="F166" s="86"/>
      <c r="G166" s="86"/>
    </row>
    <row r="167">
      <c r="A167" s="123"/>
      <c r="B167" s="123"/>
      <c r="C167" s="123"/>
      <c r="D167" s="123"/>
      <c r="E167" s="123"/>
      <c r="F167" s="86"/>
      <c r="G167" s="86"/>
    </row>
    <row r="168">
      <c r="A168" s="123"/>
      <c r="B168" s="123"/>
      <c r="C168" s="123"/>
      <c r="D168" s="123"/>
      <c r="E168" s="123"/>
      <c r="F168" s="86"/>
      <c r="G168" s="86"/>
    </row>
    <row r="169">
      <c r="A169" s="123"/>
      <c r="B169" s="123"/>
      <c r="C169" s="123"/>
      <c r="D169" s="123"/>
      <c r="E169" s="123"/>
      <c r="F169" s="86"/>
      <c r="G169" s="86"/>
    </row>
    <row r="170">
      <c r="A170" s="123"/>
      <c r="B170" s="123"/>
      <c r="C170" s="123"/>
      <c r="D170" s="123"/>
      <c r="E170" s="123"/>
      <c r="F170" s="86"/>
      <c r="G170" s="86"/>
    </row>
    <row r="171">
      <c r="A171" s="123"/>
      <c r="B171" s="123"/>
      <c r="C171" s="123"/>
      <c r="D171" s="123"/>
      <c r="E171" s="123"/>
      <c r="F171" s="86"/>
      <c r="G171" s="86"/>
    </row>
    <row r="172">
      <c r="A172" s="123"/>
      <c r="B172" s="123"/>
      <c r="C172" s="123"/>
      <c r="D172" s="123"/>
      <c r="E172" s="199"/>
      <c r="F172" s="86"/>
      <c r="G172" s="86"/>
    </row>
    <row r="173">
      <c r="A173" s="123"/>
      <c r="B173" s="123"/>
      <c r="C173" s="123"/>
      <c r="D173" s="123"/>
      <c r="E173" s="123"/>
      <c r="F173" s="86"/>
      <c r="G173" s="86"/>
    </row>
    <row r="174">
      <c r="A174" s="123"/>
      <c r="B174" s="123"/>
      <c r="C174" s="123"/>
      <c r="D174" s="123"/>
      <c r="E174" s="118"/>
      <c r="F174" s="86"/>
      <c r="G174" s="86"/>
    </row>
    <row r="175">
      <c r="A175" s="123"/>
      <c r="B175" s="123"/>
      <c r="C175" s="123"/>
      <c r="D175" s="123"/>
      <c r="E175" s="123"/>
      <c r="F175" s="86"/>
      <c r="G175" s="86"/>
    </row>
    <row r="176">
      <c r="A176" s="123"/>
      <c r="B176" s="123"/>
      <c r="C176" s="123"/>
      <c r="D176" s="123"/>
      <c r="E176" s="123"/>
      <c r="F176" s="86"/>
      <c r="G176" s="86"/>
    </row>
    <row r="177">
      <c r="A177" s="123"/>
      <c r="B177" s="123"/>
      <c r="C177" s="123"/>
      <c r="D177" s="123"/>
      <c r="E177" s="123"/>
      <c r="F177" s="86"/>
      <c r="G177" s="86"/>
    </row>
    <row r="178">
      <c r="A178" s="123"/>
      <c r="B178" s="123"/>
      <c r="C178" s="123"/>
      <c r="D178" s="123"/>
      <c r="E178" s="199"/>
      <c r="F178" s="86"/>
      <c r="G178" s="86"/>
    </row>
    <row r="179">
      <c r="A179" s="123"/>
      <c r="B179" s="123"/>
      <c r="C179" s="123"/>
      <c r="D179" s="123"/>
      <c r="E179" s="123"/>
      <c r="F179" s="86"/>
      <c r="G179" s="86"/>
    </row>
    <row r="180">
      <c r="A180" s="123"/>
      <c r="B180" s="123"/>
      <c r="C180" s="123"/>
      <c r="D180" s="123"/>
      <c r="E180" s="118"/>
      <c r="F180" s="86"/>
      <c r="G180" s="86"/>
    </row>
    <row r="181">
      <c r="A181" s="123"/>
      <c r="B181" s="123"/>
      <c r="C181" s="123"/>
      <c r="D181" s="123"/>
      <c r="E181" s="123"/>
      <c r="F181" s="86"/>
      <c r="G181" s="86"/>
    </row>
    <row r="182">
      <c r="A182" s="123"/>
      <c r="B182" s="123"/>
      <c r="C182" s="123"/>
      <c r="D182" s="123"/>
      <c r="E182" s="199"/>
      <c r="F182" s="86"/>
      <c r="G182" s="86"/>
    </row>
    <row r="183">
      <c r="A183" s="123"/>
      <c r="B183" s="123"/>
      <c r="C183" s="123"/>
      <c r="D183" s="123"/>
      <c r="E183" s="164"/>
      <c r="F183" s="260"/>
      <c r="G183" s="260"/>
    </row>
    <row r="184">
      <c r="A184" s="123"/>
      <c r="B184" s="123"/>
      <c r="C184" s="123"/>
      <c r="D184" s="123"/>
      <c r="E184" s="164"/>
      <c r="F184" s="260"/>
      <c r="G184" s="260"/>
    </row>
    <row r="185">
      <c r="A185" s="123"/>
      <c r="B185" s="123"/>
      <c r="C185" s="123"/>
      <c r="D185" s="123"/>
      <c r="E185" s="164"/>
      <c r="F185" s="260"/>
      <c r="G185" s="260"/>
    </row>
    <row r="186">
      <c r="A186" s="123"/>
      <c r="B186" s="123"/>
      <c r="C186" s="123"/>
      <c r="D186" s="123"/>
      <c r="E186" s="164"/>
      <c r="F186" s="260"/>
      <c r="G186" s="260"/>
    </row>
    <row r="187">
      <c r="A187" s="123"/>
      <c r="B187" s="123"/>
      <c r="C187" s="123"/>
      <c r="D187" s="123"/>
      <c r="E187" s="164"/>
      <c r="F187" s="260"/>
      <c r="G187" s="260"/>
    </row>
    <row r="188">
      <c r="A188" s="123"/>
      <c r="B188" s="123"/>
      <c r="C188" s="123"/>
      <c r="D188" s="123"/>
      <c r="E188" s="164"/>
      <c r="F188" s="260"/>
      <c r="G188" s="260"/>
    </row>
    <row r="189">
      <c r="A189" s="123"/>
      <c r="B189" s="123"/>
      <c r="C189" s="123"/>
      <c r="D189" s="123"/>
      <c r="E189" s="164"/>
      <c r="F189" s="260"/>
      <c r="G189" s="260"/>
    </row>
    <row r="190">
      <c r="A190" s="123"/>
      <c r="B190" s="123"/>
      <c r="C190" s="123"/>
      <c r="D190" s="123"/>
      <c r="E190" s="123"/>
      <c r="F190" s="86"/>
      <c r="G190" s="86"/>
    </row>
    <row r="191">
      <c r="A191" s="123"/>
      <c r="B191" s="123"/>
      <c r="C191" s="123"/>
      <c r="D191" s="123"/>
      <c r="E191" s="199"/>
      <c r="F191" s="86"/>
      <c r="G191" s="86"/>
    </row>
    <row r="192">
      <c r="A192" s="123"/>
      <c r="B192" s="123"/>
      <c r="C192" s="123"/>
      <c r="D192" s="123"/>
      <c r="E192" s="123"/>
      <c r="F192" s="86"/>
      <c r="G192" s="86"/>
    </row>
    <row r="193">
      <c r="A193" s="123"/>
      <c r="B193" s="123"/>
      <c r="C193" s="123"/>
      <c r="D193" s="123"/>
      <c r="E193" s="118"/>
      <c r="F193" s="86"/>
      <c r="G193" s="86"/>
    </row>
    <row r="194">
      <c r="A194" s="123"/>
      <c r="B194" s="123"/>
      <c r="C194" s="123"/>
      <c r="D194" s="123"/>
      <c r="E194" s="123"/>
      <c r="F194" s="86"/>
      <c r="G194" s="86"/>
    </row>
    <row r="195">
      <c r="A195" s="123"/>
      <c r="B195" s="123"/>
      <c r="C195" s="123"/>
      <c r="D195" s="123"/>
      <c r="E195" s="123"/>
      <c r="F195" s="86"/>
      <c r="G195" s="86"/>
    </row>
    <row r="196">
      <c r="A196" s="123"/>
      <c r="B196" s="123"/>
      <c r="C196" s="123"/>
      <c r="D196" s="123"/>
      <c r="E196" s="123"/>
      <c r="F196" s="86"/>
      <c r="G196" s="86"/>
    </row>
    <row r="197">
      <c r="A197" s="123"/>
      <c r="B197" s="123"/>
      <c r="C197" s="123"/>
      <c r="D197" s="123"/>
      <c r="E197" s="123"/>
      <c r="F197" s="86"/>
      <c r="G197" s="86"/>
    </row>
    <row r="198">
      <c r="A198" s="123"/>
      <c r="B198" s="123"/>
      <c r="C198" s="123"/>
      <c r="D198" s="123"/>
      <c r="E198" s="123"/>
      <c r="F198" s="86"/>
      <c r="G198" s="86"/>
    </row>
    <row r="199">
      <c r="A199" s="123"/>
      <c r="B199" s="123"/>
      <c r="C199" s="123"/>
      <c r="D199" s="123"/>
      <c r="E199" s="123"/>
      <c r="F199" s="86"/>
      <c r="G199" s="86"/>
    </row>
    <row r="200">
      <c r="A200" s="123"/>
      <c r="B200" s="123"/>
      <c r="C200" s="123"/>
      <c r="D200" s="123"/>
      <c r="E200" s="199"/>
      <c r="F200" s="123"/>
      <c r="G200" s="123"/>
    </row>
    <row r="201">
      <c r="A201" s="123"/>
      <c r="B201" s="123"/>
      <c r="C201" s="123"/>
      <c r="D201" s="123"/>
      <c r="E201" s="123"/>
      <c r="F201" s="123"/>
      <c r="G201" s="123"/>
    </row>
    <row r="202">
      <c r="A202" s="123"/>
      <c r="B202" s="123"/>
      <c r="C202" s="123"/>
      <c r="D202" s="123"/>
      <c r="E202" s="123"/>
      <c r="F202" s="123"/>
      <c r="G202" s="123"/>
    </row>
    <row r="203">
      <c r="A203" s="123"/>
      <c r="B203" s="123"/>
      <c r="C203" s="123"/>
      <c r="D203" s="123"/>
      <c r="E203" s="123"/>
      <c r="F203" s="123"/>
      <c r="G203" s="123"/>
    </row>
    <row r="204">
      <c r="A204" s="123"/>
      <c r="B204" s="123"/>
      <c r="C204" s="123"/>
      <c r="D204" s="123"/>
      <c r="E204" s="123"/>
      <c r="F204" s="123"/>
      <c r="G204" s="123"/>
    </row>
    <row r="205">
      <c r="A205" s="123"/>
      <c r="B205" s="123"/>
      <c r="C205" s="123"/>
      <c r="D205" s="123"/>
      <c r="E205" s="123"/>
      <c r="F205" s="123"/>
      <c r="G205" s="123"/>
    </row>
    <row r="206">
      <c r="A206" s="123"/>
      <c r="B206" s="123"/>
      <c r="C206" s="123"/>
      <c r="D206" s="123"/>
      <c r="E206" s="123"/>
      <c r="F206" s="123"/>
      <c r="G206" s="123"/>
    </row>
    <row r="207">
      <c r="A207" s="123"/>
      <c r="B207" s="123"/>
      <c r="C207" s="123"/>
      <c r="D207" s="123"/>
      <c r="E207" s="123"/>
      <c r="F207" s="123"/>
      <c r="G207" s="123"/>
    </row>
    <row r="208">
      <c r="A208" s="123"/>
      <c r="B208" s="123"/>
      <c r="C208" s="123"/>
      <c r="D208" s="123"/>
      <c r="E208" s="123"/>
      <c r="F208" s="123"/>
      <c r="G208" s="123"/>
    </row>
    <row r="209">
      <c r="A209" s="123"/>
      <c r="B209" s="123"/>
      <c r="C209" s="123"/>
      <c r="D209" s="123"/>
      <c r="E209" s="123"/>
      <c r="F209" s="123"/>
      <c r="G209" s="123"/>
    </row>
    <row r="210">
      <c r="A210" s="123"/>
      <c r="B210" s="123"/>
      <c r="C210" s="123"/>
      <c r="D210" s="123"/>
      <c r="E210" s="123"/>
      <c r="F210" s="123"/>
      <c r="G210" s="123"/>
    </row>
    <row r="211">
      <c r="A211" s="123"/>
      <c r="B211" s="123"/>
      <c r="C211" s="123"/>
      <c r="D211" s="123"/>
      <c r="E211" s="123"/>
      <c r="F211" s="123"/>
      <c r="G211" s="123"/>
    </row>
    <row r="212">
      <c r="A212" s="123"/>
      <c r="B212" s="123"/>
      <c r="C212" s="123"/>
      <c r="D212" s="123"/>
      <c r="E212" s="123"/>
      <c r="F212" s="123"/>
      <c r="G212" s="123"/>
    </row>
    <row r="213">
      <c r="A213" s="123"/>
      <c r="B213" s="123"/>
      <c r="C213" s="123"/>
      <c r="D213" s="123"/>
      <c r="E213" s="123"/>
      <c r="F213" s="123"/>
      <c r="G213" s="123"/>
    </row>
    <row r="214">
      <c r="A214" s="123"/>
      <c r="B214" s="123"/>
      <c r="C214" s="123"/>
      <c r="D214" s="123"/>
      <c r="E214" s="123"/>
      <c r="F214" s="123"/>
      <c r="G214" s="123"/>
    </row>
    <row r="215">
      <c r="A215" s="123"/>
      <c r="B215" s="123"/>
      <c r="C215" s="123"/>
      <c r="D215" s="123"/>
      <c r="E215" s="123"/>
      <c r="F215" s="123"/>
      <c r="G215" s="123"/>
    </row>
    <row r="216">
      <c r="A216" s="123"/>
      <c r="B216" s="123"/>
      <c r="C216" s="123"/>
      <c r="D216" s="123"/>
      <c r="E216" s="123"/>
      <c r="F216" s="123"/>
      <c r="G216" s="123"/>
    </row>
    <row r="217">
      <c r="A217" s="123"/>
      <c r="B217" s="123"/>
      <c r="C217" s="123"/>
      <c r="D217" s="123"/>
      <c r="E217" s="123"/>
      <c r="F217" s="123"/>
      <c r="G217" s="123"/>
    </row>
  </sheetData>
  <mergeCells count="5">
    <mergeCell ref="A1:D1"/>
    <mergeCell ref="A5:D5"/>
    <mergeCell ref="A21:D21"/>
    <mergeCell ref="A44:C44"/>
    <mergeCell ref="A49:C49"/>
  </mergeCells>
  <printOptions gridLines="1" horizontalCentered="1"/>
  <pageMargins bottom="0.75" footer="0.0" header="0.0" left="0.7" right="0.7" top="0.75"/>
  <pageSetup paperSize="9" cellComments="atEnd" orientation="portrait" pageOrder="overThenDown"/>
  <rowBreaks count="1" manualBreakCount="1">
    <brk id="39" man="1"/>
  </rowBreaks>
  <colBreaks count="1" manualBreakCount="1">
    <brk id="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2022-05-04T20:25:19Z</dcterms:created>
  <dc:creator>ACER</dc:creator>
</cp:coreProperties>
</file>